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на тесты" sheetId="1" r:id="rId4"/>
    <sheet state="visible" name="декабрь 2021 - Отправлено в сир" sheetId="2" r:id="rId5"/>
    <sheet state="visible" name="Ноябрь 2021" sheetId="3" r:id="rId6"/>
    <sheet state="visible" name="отправлено февраль" sheetId="4" r:id="rId7"/>
    <sheet state="visible" name="отправлено март" sheetId="5" r:id="rId8"/>
    <sheet state="visible" name="на отправку_июнь 2021" sheetId="6" r:id="rId9"/>
    <sheet state="visible" name="на отправку лето 2021" sheetId="7" r:id="rId10"/>
    <sheet state="visible" name="август 2021" sheetId="8" r:id="rId11"/>
    <sheet state="visible" name="сентябрь 2021" sheetId="9" r:id="rId12"/>
  </sheets>
  <definedNames/>
  <calcPr/>
  <extLst>
    <ext uri="GoogleSheetsCustomDataVersion1">
      <go:sheetsCustomData xmlns:go="http://customooxmlschemas.google.com/" r:id="rId13" roundtripDataSignature="AMtx7mgpfb4IeAkUvtd28/qF2B1Szf2Cs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3">
      <text>
        <t xml:space="preserve">======
ID#AAAAL5M7MNI
Maria G    (2021-03-30 05:24:59)
планировали O65 с индексом 10, но в какой-то момент в таблицу написали О69, что и положили. в результате его индекс смешан с О85</t>
      </text>
    </comment>
    <comment authorId="0" ref="F19">
      <text>
        <t xml:space="preserve">======
ID#AAAAL5M7MM0
Maria G    (2021-03-30 05:24:25)
планировали O65 с индексом 10, но в какой-то момент в таблицу написали О69, что и положили. в результате его индекс смешан с О85
------
ID#AAAAL5M7MM4
Maria G    (2021-03-30 05:24:26)
_Marked as resolved_
------
ID#AAAAL5M7MM8
Maria G    (2021-03-30 05:24:37)
_Re-opened_</t>
      </text>
    </comment>
  </commentList>
  <extLst>
    <ext uri="GoogleSheetsCustomDataVersion1">
      <go:sheetsCustomData xmlns:go="http://customooxmlschemas.google.com/" r:id="rId1" roundtripDataSignature="AMtx7mj0PcaZ6eSni6eZF3382IUNaTeAjQ=="/>
    </ext>
  </extLst>
</comments>
</file>

<file path=xl/sharedStrings.xml><?xml version="1.0" encoding="utf-8"?>
<sst xmlns="http://schemas.openxmlformats.org/spreadsheetml/2006/main" count="1490" uniqueCount="530">
  <si>
    <t>Sample ID</t>
  </si>
  <si>
    <t xml:space="preserve">P5 index sequence </t>
  </si>
  <si>
    <t>P7 index sequence</t>
  </si>
  <si>
    <t># индекса</t>
  </si>
  <si>
    <t>sequenced</t>
  </si>
  <si>
    <t>conc ng/mkl</t>
  </si>
  <si>
    <t>%</t>
  </si>
  <si>
    <t>mln</t>
  </si>
  <si>
    <t>описание</t>
  </si>
  <si>
    <t>хозяин:)</t>
  </si>
  <si>
    <t>TAF16</t>
  </si>
  <si>
    <t>TGACCA</t>
  </si>
  <si>
    <t>S1 Hi-c human</t>
  </si>
  <si>
    <t>Маша</t>
  </si>
  <si>
    <t>перепроверьте индекс пж</t>
  </si>
  <si>
    <t>tit</t>
  </si>
  <si>
    <t>CGATGT</t>
  </si>
  <si>
    <t>синица</t>
  </si>
  <si>
    <t>iP65</t>
  </si>
  <si>
    <t>AGTCAACA</t>
  </si>
  <si>
    <t>iP67</t>
  </si>
  <si>
    <t>AGTTCCGT</t>
  </si>
  <si>
    <t>P73</t>
  </si>
  <si>
    <t>ATGTCAGA</t>
  </si>
  <si>
    <t>K1</t>
  </si>
  <si>
    <t>GTGGCCTT</t>
  </si>
  <si>
    <t>human Карамышева</t>
  </si>
  <si>
    <t>K5</t>
  </si>
  <si>
    <t>CGTACGTA</t>
  </si>
  <si>
    <t>inv10</t>
  </si>
  <si>
    <t>GTTTCGGA</t>
  </si>
  <si>
    <t>O160</t>
  </si>
  <si>
    <t>scHi-c Chicken</t>
  </si>
  <si>
    <t>O161</t>
  </si>
  <si>
    <t>ACAGTG</t>
  </si>
  <si>
    <t>O162</t>
  </si>
  <si>
    <t>CAGATC</t>
  </si>
  <si>
    <t>O163</t>
  </si>
  <si>
    <t>TAGCTT</t>
  </si>
  <si>
    <t>O164</t>
  </si>
  <si>
    <t>GGCTAC</t>
  </si>
  <si>
    <t>O165</t>
  </si>
  <si>
    <t>O166</t>
  </si>
  <si>
    <t>O167</t>
  </si>
  <si>
    <t>O168</t>
  </si>
  <si>
    <t>CCGTCCCG</t>
  </si>
  <si>
    <t>O169</t>
  </si>
  <si>
    <t>GTCCGCAC</t>
  </si>
  <si>
    <t>O170</t>
  </si>
  <si>
    <t>pico20</t>
  </si>
  <si>
    <t>NomeSeq Chicken+human</t>
  </si>
  <si>
    <t>pico21</t>
  </si>
  <si>
    <t>pico22</t>
  </si>
  <si>
    <t>pico23</t>
  </si>
  <si>
    <t>GCCAAT</t>
  </si>
  <si>
    <t>picoK562</t>
  </si>
  <si>
    <t>NomeSeq human</t>
  </si>
  <si>
    <t>c-kit30#1</t>
  </si>
  <si>
    <t>ACTGATAT</t>
  </si>
  <si>
    <t>Hi-C mus musculus</t>
  </si>
  <si>
    <t>Эвелина</t>
  </si>
  <si>
    <t>c-kit30#2</t>
  </si>
  <si>
    <t>ATTCCTTT</t>
  </si>
  <si>
    <t>WT1</t>
  </si>
  <si>
    <t>TGCTCCGA</t>
  </si>
  <si>
    <t>GGGAGATC</t>
  </si>
  <si>
    <t>cUSTOM1</t>
  </si>
  <si>
    <t>все</t>
  </si>
  <si>
    <t>Колечки 20W</t>
  </si>
  <si>
    <t>Паша</t>
  </si>
  <si>
    <t>TACTGCAG</t>
  </si>
  <si>
    <t>cUSTOM2</t>
  </si>
  <si>
    <t>в миксе</t>
  </si>
  <si>
    <t>WT2</t>
  </si>
  <si>
    <t>CAGTTCCA</t>
  </si>
  <si>
    <t>cUSTOM3</t>
  </si>
  <si>
    <t>10nM</t>
  </si>
  <si>
    <t>ATTCCATG</t>
  </si>
  <si>
    <t>cUSTOM4</t>
  </si>
  <si>
    <t>20W1</t>
  </si>
  <si>
    <t>GCTGAAGA</t>
  </si>
  <si>
    <t>cUSTOM5</t>
  </si>
  <si>
    <t>cUSTOM6</t>
  </si>
  <si>
    <t>20W2</t>
  </si>
  <si>
    <t>cUSTOM7</t>
  </si>
  <si>
    <t>cUSTOM8</t>
  </si>
  <si>
    <t>VIR1</t>
  </si>
  <si>
    <t>GTGGAGAG</t>
  </si>
  <si>
    <t>cUSTOM9</t>
  </si>
  <si>
    <t>cUSTOM10</t>
  </si>
  <si>
    <t>VIR2</t>
  </si>
  <si>
    <t>cUSTOM11</t>
  </si>
  <si>
    <t>cUSTOM12</t>
  </si>
  <si>
    <t>DOXL1</t>
  </si>
  <si>
    <t>TAACCTCA</t>
  </si>
  <si>
    <t>cUSTOM13</t>
  </si>
  <si>
    <t>cUSTOM14</t>
  </si>
  <si>
    <t>DOXL2</t>
  </si>
  <si>
    <t>cUSTOM15</t>
  </si>
  <si>
    <t>cUSTOM16</t>
  </si>
  <si>
    <t>WT3</t>
  </si>
  <si>
    <t>TATCCAGT</t>
  </si>
  <si>
    <t>GTACTCAA</t>
  </si>
  <si>
    <t>cUSTOM17</t>
  </si>
  <si>
    <t>GACTCTAT</t>
  </si>
  <si>
    <t>cUSTOM18</t>
  </si>
  <si>
    <t>WT4</t>
  </si>
  <si>
    <t>GAACTCGT</t>
  </si>
  <si>
    <t>cUSTOM19</t>
  </si>
  <si>
    <t>CGTGATGC</t>
  </si>
  <si>
    <t>cUSTOM20</t>
  </si>
  <si>
    <t>20W3</t>
  </si>
  <si>
    <t>CGCAAGCT</t>
  </si>
  <si>
    <t>cUSTOM21</t>
  </si>
  <si>
    <t>cUSTOM22</t>
  </si>
  <si>
    <t>20W4</t>
  </si>
  <si>
    <t>cUSTOM23</t>
  </si>
  <si>
    <t>cUSTOM24</t>
  </si>
  <si>
    <t>VIR3</t>
  </si>
  <si>
    <t>ATTAGCTG</t>
  </si>
  <si>
    <t>cUSTOM25</t>
  </si>
  <si>
    <t>cUSTOM26</t>
  </si>
  <si>
    <t>VIR4</t>
  </si>
  <si>
    <t>cUSTOM27</t>
  </si>
  <si>
    <t>cUSTOM28</t>
  </si>
  <si>
    <t>DOXL3</t>
  </si>
  <si>
    <t>AGCCTACT</t>
  </si>
  <si>
    <t>cUSTOM29</t>
  </si>
  <si>
    <t>cUSTOM30</t>
  </si>
  <si>
    <t>DOXL4</t>
  </si>
  <si>
    <t>cUSTOM31</t>
  </si>
  <si>
    <t>cUSTOM32</t>
  </si>
  <si>
    <t>cmv_old</t>
  </si>
  <si>
    <t>GATCTCCC</t>
  </si>
  <si>
    <t>4C c плазмидой СMV</t>
  </si>
  <si>
    <t>Саша Ян</t>
  </si>
  <si>
    <t>cmv_n1</t>
  </si>
  <si>
    <t>cmv_n2</t>
  </si>
  <si>
    <t>название образца</t>
  </si>
  <si>
    <t>P5 index sequence</t>
  </si>
  <si>
    <t>Что</t>
  </si>
  <si>
    <t>Кто</t>
  </si>
  <si>
    <t>cir-w1</t>
  </si>
  <si>
    <t>Колечки HAP1</t>
  </si>
  <si>
    <t>cir-w2</t>
  </si>
  <si>
    <t>cir-15w-d1</t>
  </si>
  <si>
    <t>cir-15w-d2</t>
  </si>
  <si>
    <t>cir-15w-d3</t>
  </si>
  <si>
    <t>cir-15w-d4</t>
  </si>
  <si>
    <t>MS9</t>
  </si>
  <si>
    <t>BS Chicken</t>
  </si>
  <si>
    <t xml:space="preserve">Артем </t>
  </si>
  <si>
    <t>MS10</t>
  </si>
  <si>
    <t>MS11</t>
  </si>
  <si>
    <t>MS12</t>
  </si>
  <si>
    <t>MS13</t>
  </si>
  <si>
    <t>MS14</t>
  </si>
  <si>
    <t>CTTGTA</t>
  </si>
  <si>
    <t>Nariman</t>
  </si>
  <si>
    <t>GATCAG</t>
  </si>
  <si>
    <t>Sciara, Hi-C с самок XX</t>
  </si>
  <si>
    <t>Нариман/Варя</t>
  </si>
  <si>
    <t>O89</t>
  </si>
  <si>
    <t>ACTTGA</t>
  </si>
  <si>
    <t>O92</t>
  </si>
  <si>
    <t>O101</t>
  </si>
  <si>
    <t>ATCACG</t>
  </si>
  <si>
    <t>scHi-c Human</t>
  </si>
  <si>
    <t>P47-5</t>
  </si>
  <si>
    <t>P74</t>
  </si>
  <si>
    <t>exons Human</t>
  </si>
  <si>
    <t>P75</t>
  </si>
  <si>
    <t>Образцы Ульяны Боярских (ИХБФМ), P7-P5 indeces</t>
  </si>
  <si>
    <t>TAAGGCGA N701 ATCCGTAC Illumina_RBC1_BC1</t>
  </si>
  <si>
    <t>CGTACTAG N702 GTTCACAG Illumina_RBC1_BC2</t>
  </si>
  <si>
    <t>AGGCAGAA N703 TGCTACGA Illumina_RBC1_BC3</t>
  </si>
  <si>
    <t>TCCTGAGC N704 AGACTCAC Illumina_RBC1_BC4</t>
  </si>
  <si>
    <t>GGACTCCT N705 ATCCAAGC Illumina_RBC1_BC5</t>
  </si>
  <si>
    <t>TAGGCATG N706 CGCATTCA Illumina_RBC1_BC6</t>
  </si>
  <si>
    <t>CTCTCTAC N707 ATGACACG Illumina_RBC1_BC7</t>
  </si>
  <si>
    <t>CAGAGAGG N708 AACTACGG Illumina_RBC1_BC8</t>
  </si>
  <si>
    <t>conc</t>
  </si>
  <si>
    <t>Liv hic unc 0.1</t>
  </si>
  <si>
    <t>A1</t>
  </si>
  <si>
    <t>n</t>
  </si>
  <si>
    <t>M.musculus</t>
  </si>
  <si>
    <t>Liv hic unc 0.3</t>
  </si>
  <si>
    <t>A3</t>
  </si>
  <si>
    <t>Liv hic wt 0.1</t>
  </si>
  <si>
    <t>A8</t>
  </si>
  <si>
    <t>Liv hic wt 0.3</t>
  </si>
  <si>
    <t>A9</t>
  </si>
  <si>
    <t>ChIP rep1</t>
  </si>
  <si>
    <t>A21</t>
  </si>
  <si>
    <t>тестовый ChIP Ph antib</t>
  </si>
  <si>
    <t>Anopheles</t>
  </si>
  <si>
    <t>Варя</t>
  </si>
  <si>
    <t>input rep1</t>
  </si>
  <si>
    <t>A22</t>
  </si>
  <si>
    <t>ChIP rep2</t>
  </si>
  <si>
    <t>A25</t>
  </si>
  <si>
    <t>input rep2</t>
  </si>
  <si>
    <t>A27</t>
  </si>
  <si>
    <t>Beroe ovata_rep1</t>
  </si>
  <si>
    <t>Hi-C_гребневики</t>
  </si>
  <si>
    <t>Beroe ovata</t>
  </si>
  <si>
    <t>Beroe ovata_rep2</t>
  </si>
  <si>
    <t>A10</t>
  </si>
  <si>
    <t>НАДО 10nM</t>
  </si>
  <si>
    <t>A</t>
  </si>
  <si>
    <t>SA1</t>
  </si>
  <si>
    <t>ATCACGAT</t>
  </si>
  <si>
    <t>Hi-c SMC2 AUX rep1</t>
  </si>
  <si>
    <t>SAA1</t>
  </si>
  <si>
    <t>ACTTGAAT</t>
  </si>
  <si>
    <t>Hi-c SMC2 AUX APH rep1</t>
  </si>
  <si>
    <t>SC1</t>
  </si>
  <si>
    <t>CGATGTAT</t>
  </si>
  <si>
    <t>Hi-c SMC2 contr rep1</t>
  </si>
  <si>
    <t>SC2</t>
  </si>
  <si>
    <t>TGACCAAT</t>
  </si>
  <si>
    <t>Hi-c SMC2 contr  rep2</t>
  </si>
  <si>
    <t>RA2</t>
  </si>
  <si>
    <t>Hi-c RAD21 AUX rep1</t>
  </si>
  <si>
    <t>NR9</t>
  </si>
  <si>
    <t>GATCAGAT</t>
  </si>
  <si>
    <t>HiChIP</t>
  </si>
  <si>
    <t>Настя Р</t>
  </si>
  <si>
    <t>NR27</t>
  </si>
  <si>
    <t>NR6</t>
  </si>
  <si>
    <t>GCCAATAT</t>
  </si>
  <si>
    <t>ChIPseq mast cells</t>
  </si>
  <si>
    <t>NR7</t>
  </si>
  <si>
    <t>CAGATCAT</t>
  </si>
  <si>
    <t>NR13</t>
  </si>
  <si>
    <t>NR15</t>
  </si>
  <si>
    <t>O69</t>
  </si>
  <si>
    <t>TAGCTTAT</t>
  </si>
  <si>
    <t>ScHi-c</t>
  </si>
  <si>
    <t>Gallus gallus domesticus</t>
  </si>
  <si>
    <t>планировали O65 с индексом 10, но в какой-то момент в таблицу написали О69, что и положили. в результате его индекс смешан с О85</t>
  </si>
  <si>
    <t>O59</t>
  </si>
  <si>
    <t>TTAGGCAT</t>
  </si>
  <si>
    <t>O61</t>
  </si>
  <si>
    <t>ACAGTGAT</t>
  </si>
  <si>
    <t>O77</t>
  </si>
  <si>
    <t>O81</t>
  </si>
  <si>
    <t>GGCTACAT</t>
  </si>
  <si>
    <t>O83</t>
  </si>
  <si>
    <t>O85</t>
  </si>
  <si>
    <t>undertermined</t>
  </si>
  <si>
    <t>B</t>
  </si>
  <si>
    <t>SAA2</t>
  </si>
  <si>
    <t>Hi-c SMC2 AUX APH rep2</t>
  </si>
  <si>
    <t>SCA1</t>
  </si>
  <si>
    <t>Hi-c SMC2 contr APH rep1</t>
  </si>
  <si>
    <t>SCA2</t>
  </si>
  <si>
    <t>Hi-c SMC2 contr APH rep2</t>
  </si>
  <si>
    <t>RAA1</t>
  </si>
  <si>
    <t>Hi-c RAD21 AUX APH rep1</t>
  </si>
  <si>
    <t>RAA2</t>
  </si>
  <si>
    <t>Hi-c RAD21 AUX APH rep2</t>
  </si>
  <si>
    <t>RCA1</t>
  </si>
  <si>
    <t>Hi-c RAD21 contr APH rep1</t>
  </si>
  <si>
    <t>RCA2</t>
  </si>
  <si>
    <t>GAGTGGAT</t>
  </si>
  <si>
    <t>Hi-c RAD21 contr APH rep2</t>
  </si>
  <si>
    <t>SA2</t>
  </si>
  <si>
    <t>Hi-c SMC2 AUX rep2</t>
  </si>
  <si>
    <t>RC2</t>
  </si>
  <si>
    <t>GTGAAACG</t>
  </si>
  <si>
    <t>Hi-c RAD21 contr rep2</t>
  </si>
  <si>
    <t>SC2-2</t>
  </si>
  <si>
    <t>GGTCACGA</t>
  </si>
  <si>
    <t>dual</t>
  </si>
  <si>
    <t>Hi-c SMC2 contr  rep2 dual index</t>
  </si>
  <si>
    <t>0 PICO1</t>
  </si>
  <si>
    <t>nome-seq first</t>
  </si>
  <si>
    <t>0 PICO8</t>
  </si>
  <si>
    <t>L2</t>
  </si>
  <si>
    <t>Дима Ланшаков</t>
  </si>
  <si>
    <t>L3</t>
  </si>
  <si>
    <t>L5</t>
  </si>
  <si>
    <t>L1</t>
  </si>
  <si>
    <t>L4</t>
  </si>
  <si>
    <t>AACTGTAG</t>
  </si>
  <si>
    <t>O74</t>
  </si>
  <si>
    <t>O78</t>
  </si>
  <si>
    <t>O79</t>
  </si>
  <si>
    <t>O76</t>
  </si>
  <si>
    <t>O82</t>
  </si>
  <si>
    <t>VL1</t>
  </si>
  <si>
    <t>ChIP</t>
  </si>
  <si>
    <t>CTCT_hepat_wt</t>
  </si>
  <si>
    <t>VL2</t>
  </si>
  <si>
    <t>input CTCT_hepat_wt</t>
  </si>
  <si>
    <t>VL3</t>
  </si>
  <si>
    <t>CTCT_hepat_Unc5b</t>
  </si>
  <si>
    <t>VL4</t>
  </si>
  <si>
    <t>input CTCT_hepat_Unc5b</t>
  </si>
  <si>
    <t>VL5</t>
  </si>
  <si>
    <t>H3K27me3_hepat_wt</t>
  </si>
  <si>
    <t>VL6</t>
  </si>
  <si>
    <t>input H3K27me3_hepat_wt</t>
  </si>
  <si>
    <t>VL7</t>
  </si>
  <si>
    <t>H3K27Ac_hepat_Unc5b</t>
  </si>
  <si>
    <t>VL8</t>
  </si>
  <si>
    <t>TTAGGC</t>
  </si>
  <si>
    <t>input H3K27Ac_hepat_Unc5b</t>
  </si>
  <si>
    <t>NR1</t>
  </si>
  <si>
    <t>настя</t>
  </si>
  <si>
    <t>input CTCT_mast_wt</t>
  </si>
  <si>
    <t>NR2</t>
  </si>
  <si>
    <t>CTCT_mast_wt</t>
  </si>
  <si>
    <t>NR3</t>
  </si>
  <si>
    <t>input H3K27Ac_mast_kit30+</t>
  </si>
  <si>
    <t>NR4</t>
  </si>
  <si>
    <t>H3K27Ac_mast_kit30+</t>
  </si>
  <si>
    <t>NR5</t>
  </si>
  <si>
    <t>CTCT_ery</t>
  </si>
  <si>
    <t>input CTCT_ery</t>
  </si>
  <si>
    <t>H3K27Ac_mast_kit30</t>
  </si>
  <si>
    <t>NR8</t>
  </si>
  <si>
    <t>input H3K27Ac_mast_kit30</t>
  </si>
  <si>
    <t>22_26_4</t>
  </si>
  <si>
    <t>4 цикла</t>
  </si>
  <si>
    <t>Библиотеки колечек 26 и 22 с перестройками</t>
  </si>
  <si>
    <t>22_26_15</t>
  </si>
  <si>
    <t>15 циклов</t>
  </si>
  <si>
    <t>O80</t>
  </si>
  <si>
    <t>AS1</t>
  </si>
  <si>
    <t>Саша Аня</t>
  </si>
  <si>
    <t>Конкатемеры</t>
  </si>
  <si>
    <t>EV-D10</t>
  </si>
  <si>
    <t>AAGACACC</t>
  </si>
  <si>
    <t>D10</t>
  </si>
  <si>
    <t>Екатерина Водясова</t>
  </si>
  <si>
    <t>Lane</t>
  </si>
  <si>
    <t>EK1</t>
  </si>
  <si>
    <t>fibroblasts_ctcf_p_left</t>
  </si>
  <si>
    <t>эвелина</t>
  </si>
  <si>
    <t>EK2</t>
  </si>
  <si>
    <t>fibroblasts_h3k27ac_p_left</t>
  </si>
  <si>
    <t>EK3</t>
  </si>
  <si>
    <t>fibroblasts_input_p_left</t>
  </si>
  <si>
    <t>EK4</t>
  </si>
  <si>
    <t>fibroblasts_ctcf_p_KO</t>
  </si>
  <si>
    <t>EK5</t>
  </si>
  <si>
    <t>fibroblasts_h3k27ac_p_KO</t>
  </si>
  <si>
    <t>EK6</t>
  </si>
  <si>
    <t>fibroblasts_input_p_KO</t>
  </si>
  <si>
    <t>mastcells_h3k27ac_300kb</t>
  </si>
  <si>
    <t>варя</t>
  </si>
  <si>
    <t>input_mastcells_h3k27ac_300kb</t>
  </si>
  <si>
    <t>mastcells_h3k27ac_WT</t>
  </si>
  <si>
    <t>input_mastcells_h3k27ac_WT</t>
  </si>
  <si>
    <t>ery_caph2</t>
  </si>
  <si>
    <t>hichip</t>
  </si>
  <si>
    <t>control</t>
  </si>
  <si>
    <t>melano_h3k27ac_30kb+wt</t>
  </si>
  <si>
    <t>input_melano_h3k27ac_30kb+wt</t>
  </si>
  <si>
    <t>O95</t>
  </si>
  <si>
    <t>ery_ctcf</t>
  </si>
  <si>
    <t>chip</t>
  </si>
  <si>
    <t>total</t>
  </si>
  <si>
    <t>CapM</t>
  </si>
  <si>
    <t>CCGTCCCG, GTCCGCAC, TTAGGC, 
 CGTACGTA, ACTGATAT, GTTTCGGA</t>
  </si>
  <si>
    <t xml:space="preserve">16, 18, 3, 22, 25, 21 </t>
  </si>
  <si>
    <t>melanocytes/mast cells</t>
  </si>
  <si>
    <t>Capture</t>
  </si>
  <si>
    <t>CapF</t>
  </si>
  <si>
    <t>AGTCAACA, ACAGTG, AGTTCCGT, 
 GTGAAACG, CGATGT, TGACCA</t>
  </si>
  <si>
    <t>13, 5, 14, 19, 2, 4</t>
  </si>
  <si>
    <t>fibroblasts</t>
  </si>
  <si>
    <t>O94</t>
  </si>
  <si>
    <t>O99</t>
  </si>
  <si>
    <t>PCR prod</t>
  </si>
  <si>
    <t>Саша</t>
  </si>
  <si>
    <t>AS2</t>
  </si>
  <si>
    <t>C</t>
  </si>
  <si>
    <t>mastcells_h3k27ac_30kb</t>
  </si>
  <si>
    <t>input mastcells_h3k27ac_30kb</t>
  </si>
  <si>
    <t>mastcells_h3k27ac_30+kb</t>
  </si>
  <si>
    <t>input mastcells_h3k27ac_30+kb</t>
  </si>
  <si>
    <t>O102</t>
  </si>
  <si>
    <t>O103</t>
  </si>
  <si>
    <t>HapSA1</t>
  </si>
  <si>
    <t>Hi-c</t>
  </si>
  <si>
    <t>Homo sapiens</t>
  </si>
  <si>
    <t>Света</t>
  </si>
  <si>
    <t>input_chip_ery_ctcf</t>
  </si>
  <si>
    <t>mus musculus</t>
  </si>
  <si>
    <t xml:space="preserve">RNA-seq </t>
  </si>
  <si>
    <t>1_melanocytes kit 30</t>
  </si>
  <si>
    <t>2_melanocytes kit 30</t>
  </si>
  <si>
    <t>3_melanocytes kit 30</t>
  </si>
  <si>
    <t>D</t>
  </si>
  <si>
    <t>K562-102</t>
  </si>
  <si>
    <t>Exo-C</t>
  </si>
  <si>
    <t>A549</t>
  </si>
  <si>
    <t>P46</t>
  </si>
  <si>
    <t>P10</t>
  </si>
  <si>
    <t>P42</t>
  </si>
  <si>
    <t>P43</t>
  </si>
  <si>
    <t xml:space="preserve"> CTTGTA</t>
  </si>
  <si>
    <t>P47</t>
  </si>
  <si>
    <t>P48</t>
  </si>
  <si>
    <t xml:space="preserve"> AGTTCCGT</t>
  </si>
  <si>
    <t>P49</t>
  </si>
  <si>
    <t>P50</t>
  </si>
  <si>
    <t>P51</t>
  </si>
  <si>
    <t>P52</t>
  </si>
  <si>
    <t xml:space="preserve">O87 </t>
  </si>
  <si>
    <t>CA1</t>
  </si>
  <si>
    <t>Hi-c CapH1 AUX rep1</t>
  </si>
  <si>
    <t>CA2</t>
  </si>
  <si>
    <t>Hi-c CapH1 AUX rep2</t>
  </si>
  <si>
    <t>CAA1</t>
  </si>
  <si>
    <t>Hi-c CapH1 AUX APH rep1</t>
  </si>
  <si>
    <t>CAA2</t>
  </si>
  <si>
    <t>Hi-c CapH1 AUX APH rep2</t>
  </si>
  <si>
    <t>CC1</t>
  </si>
  <si>
    <t>Hi-c CapH1 contr rep1</t>
  </si>
  <si>
    <t>CC2</t>
  </si>
  <si>
    <t>Hi-c CapH1 contr rep2</t>
  </si>
  <si>
    <t>CCA1</t>
  </si>
  <si>
    <t>Hi-c CapH1 contr APH rep1</t>
  </si>
  <si>
    <t>CCA2</t>
  </si>
  <si>
    <t>Hi-c CapH1 contr APH rep2</t>
  </si>
  <si>
    <t>HapSA2</t>
  </si>
  <si>
    <t>HapSC1</t>
  </si>
  <si>
    <t>HapSC2</t>
  </si>
  <si>
    <t>Hi-c CapH AUX rep1</t>
  </si>
  <si>
    <t>Hi-c CapH contr rep1</t>
  </si>
  <si>
    <t>C2C1</t>
  </si>
  <si>
    <t>Hi-c CapH2 contr rep1</t>
  </si>
  <si>
    <t>Hi-c CapH AUX rep2</t>
  </si>
  <si>
    <t>Hi-c CapH contr rep2</t>
  </si>
  <si>
    <t>C2C2</t>
  </si>
  <si>
    <t>Hi-c CapH2 contr rep2</t>
  </si>
  <si>
    <t>C2A1</t>
  </si>
  <si>
    <t>Hi-c CapH2 AUX rep1</t>
  </si>
  <si>
    <t>C2A2</t>
  </si>
  <si>
    <t>Hi-c CapH2 AUX rep2</t>
  </si>
  <si>
    <t>O124</t>
  </si>
  <si>
    <t xml:space="preserve">O126 </t>
  </si>
  <si>
    <t xml:space="preserve">O129 </t>
  </si>
  <si>
    <t>O131</t>
  </si>
  <si>
    <t>O96</t>
  </si>
  <si>
    <t>O98</t>
  </si>
  <si>
    <t>Pico19</t>
  </si>
  <si>
    <t>Nome-Seq</t>
  </si>
  <si>
    <t>Pico22</t>
  </si>
  <si>
    <t>O139</t>
  </si>
  <si>
    <t>Артем</t>
  </si>
  <si>
    <t>O140</t>
  </si>
  <si>
    <t>O146</t>
  </si>
  <si>
    <t>O147</t>
  </si>
  <si>
    <t>O148</t>
  </si>
  <si>
    <t>O149</t>
  </si>
  <si>
    <t>O125</t>
  </si>
  <si>
    <t>EK7</t>
  </si>
  <si>
    <t>MEF_ChIPseq_CTCF_pdgfra_KO</t>
  </si>
  <si>
    <t>EK8</t>
  </si>
  <si>
    <t>MEF_input_CTCF_pdgfra_KO</t>
  </si>
  <si>
    <t xml:space="preserve">melano_ChIPseq_H3K27ac_kit30 </t>
  </si>
  <si>
    <t>melano_input_H3K27ac_kit30</t>
  </si>
  <si>
    <t>ery ChIPseq CAP-H2</t>
  </si>
  <si>
    <t>ery input CAP-H2</t>
  </si>
  <si>
    <t>ery ChIPseq CAP-H2 (rep)</t>
  </si>
  <si>
    <t>ery input CAP-H2 (rep)</t>
  </si>
  <si>
    <t>1 ATCACG</t>
  </si>
  <si>
    <t>MS1</t>
  </si>
  <si>
    <t>bisulfite seq</t>
  </si>
  <si>
    <t>3 TTAGGC</t>
  </si>
  <si>
    <t>MS2</t>
  </si>
  <si>
    <t>8 ACTTGA</t>
  </si>
  <si>
    <t>MS6</t>
  </si>
  <si>
    <t>9 GATCAG</t>
  </si>
  <si>
    <t>MS7</t>
  </si>
  <si>
    <t>10 TAGCTT</t>
  </si>
  <si>
    <t>MS8</t>
  </si>
  <si>
    <t>11 GGCTAC</t>
  </si>
  <si>
    <t>rings1</t>
  </si>
  <si>
    <t xml:space="preserve">fae колечки HAP8-26 11w dox </t>
  </si>
  <si>
    <t>Галя</t>
  </si>
  <si>
    <t>20 GTGGCCTT</t>
  </si>
  <si>
    <t>rings2</t>
  </si>
  <si>
    <t>21 GTTTCGGA</t>
  </si>
  <si>
    <t>rings3</t>
  </si>
  <si>
    <t>tai колечки HAP8-26</t>
  </si>
  <si>
    <t>22 CGTACGTA</t>
  </si>
  <si>
    <t>rings4</t>
  </si>
  <si>
    <t>tai колечки HAP8-26 11 w dox</t>
  </si>
  <si>
    <t>23 GAGTGGAT</t>
  </si>
  <si>
    <t>rings5</t>
  </si>
  <si>
    <t>25 ACTGATAT</t>
  </si>
  <si>
    <t>O97</t>
  </si>
  <si>
    <t>27 ATTCCTTT</t>
  </si>
  <si>
    <t>Hi-C</t>
  </si>
  <si>
    <t>Culex torrentium</t>
  </si>
  <si>
    <t>Culex pipiens pipiens</t>
  </si>
  <si>
    <t>K562-tn-b</t>
  </si>
  <si>
    <t>Tn-c</t>
  </si>
  <si>
    <t>Homo Sapiens</t>
  </si>
  <si>
    <t>Яна</t>
  </si>
  <si>
    <t>K562-tn</t>
  </si>
  <si>
    <t>CTCTCTAT</t>
  </si>
  <si>
    <t>CGTACTAG</t>
  </si>
  <si>
    <t>ульяна</t>
  </si>
  <si>
    <t>P4C5</t>
  </si>
  <si>
    <t>25,5</t>
  </si>
  <si>
    <t>4C</t>
  </si>
  <si>
    <t>P4C25</t>
  </si>
  <si>
    <t>39,1</t>
  </si>
  <si>
    <t>Little Niboch Run</t>
  </si>
  <si>
    <t>P4CV1</t>
  </si>
  <si>
    <t>P4CV2</t>
  </si>
  <si>
    <t>P44</t>
  </si>
  <si>
    <t>P45</t>
  </si>
  <si>
    <t>P53</t>
  </si>
  <si>
    <t>P54</t>
  </si>
  <si>
    <t>P55</t>
  </si>
  <si>
    <t>P58</t>
  </si>
  <si>
    <t>P57</t>
  </si>
  <si>
    <t>P62</t>
  </si>
  <si>
    <t>P69</t>
  </si>
  <si>
    <t>P63</t>
  </si>
  <si>
    <t>P70</t>
  </si>
  <si>
    <t>P71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</si>
</sst>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b/>
      <sz val="14.0"/>
      <color theme="1"/>
      <name val="Arial"/>
    </font>
    <font>
      <color theme="1"/>
      <name val="Calibri"/>
    </font>
    <font>
      <b/>
      <sz val="18.0"/>
      <color theme="1"/>
      <name val="Calibri"/>
    </font>
    <font>
      <color rgb="FF000000"/>
      <name val="Roboto"/>
    </font>
    <font>
      <sz val="11.0"/>
      <color rgb="FF000000"/>
      <name val="Calibri"/>
    </font>
    <font>
      <color theme="1"/>
      <name val="Roboto"/>
    </font>
    <font>
      <color rgb="FF000000"/>
      <name val="Docs-Calibri"/>
    </font>
    <font>
      <color rgb="FF222222"/>
      <name val="Arial"/>
    </font>
    <font>
      <color rgb="FF000000"/>
      <name val="Calibri"/>
    </font>
    <font>
      <sz val="11.0"/>
      <color theme="1"/>
      <name val="Calibri"/>
    </font>
    <font>
      <color rgb="FFFF0000"/>
      <name val="Arial"/>
    </font>
    <font>
      <color rgb="FFFF0000"/>
      <name val="Calibri"/>
    </font>
    <font>
      <b/>
      <color theme="1"/>
      <name val="Calibri"/>
    </font>
    <font>
      <sz val="10.0"/>
      <color theme="1"/>
      <name val="Arial"/>
    </font>
    <font>
      <sz val="11.0"/>
      <color rgb="FF202124"/>
      <name val="Arial"/>
    </font>
    <font>
      <sz val="10.0"/>
      <color rgb="FFFF0000"/>
      <name val="Arial"/>
    </font>
    <font>
      <color rgb="FFFF9900"/>
      <name val="Calibri"/>
    </font>
    <font>
      <color rgb="FF000000"/>
      <name val="Arial"/>
    </font>
    <font>
      <sz val="10.0"/>
      <color rgb="FF202124"/>
      <name val="Arial"/>
    </font>
    <font>
      <b/>
      <sz val="14.0"/>
      <color theme="1"/>
      <name val="Calibri"/>
    </font>
    <font>
      <b/>
      <sz val="10.0"/>
      <color rgb="FF000000"/>
      <name val="Calibri"/>
    </font>
    <font>
      <color theme="1"/>
      <name val="Arial"/>
    </font>
    <font>
      <sz val="11.0"/>
      <color theme="1"/>
      <name val="Arial"/>
    </font>
    <font>
      <b/>
      <sz val="12.0"/>
      <color theme="1"/>
      <name val="Calibri"/>
    </font>
    <font>
      <b/>
      <sz val="10.0"/>
      <color theme="1"/>
      <name val="Arial"/>
    </font>
    <font>
      <b/>
      <color rgb="FFFF00FF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00FF"/>
        <bgColor rgb="FF0000FF"/>
      </patternFill>
    </fill>
    <fill>
      <patternFill patternType="solid">
        <fgColor rgb="FFFFD966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/>
    </border>
    <border>
      <top style="thin">
        <color rgb="FF000000"/>
      </top>
    </border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readingOrder="0" shrinkToFit="0" vertical="bottom" wrapText="0"/>
    </xf>
    <xf borderId="2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0" fillId="2" fontId="4" numFmtId="0" xfId="0" applyAlignment="1" applyFill="1" applyFont="1">
      <alignment readingOrder="0"/>
    </xf>
    <xf borderId="0" fillId="2" fontId="5" numFmtId="0" xfId="0" applyAlignment="1" applyFont="1">
      <alignment readingOrder="0" shrinkToFit="0" vertical="bottom" wrapText="0"/>
    </xf>
    <xf borderId="0" fillId="2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3" fontId="4" numFmtId="0" xfId="0" applyAlignment="1" applyFill="1" applyFont="1">
      <alignment readingOrder="0"/>
    </xf>
    <xf borderId="0" fillId="4" fontId="4" numFmtId="0" xfId="0" applyAlignment="1" applyFill="1" applyFont="1">
      <alignment readingOrder="0"/>
    </xf>
    <xf borderId="0" fillId="4" fontId="5" numFmtId="0" xfId="0" applyAlignment="1" applyFont="1">
      <alignment readingOrder="0" shrinkToFit="0" vertical="bottom" wrapText="0"/>
    </xf>
    <xf borderId="0" fillId="4" fontId="2" numFmtId="0" xfId="0" applyAlignment="1" applyFont="1">
      <alignment readingOrder="0"/>
    </xf>
    <xf borderId="0" fillId="5" fontId="4" numFmtId="0" xfId="0" applyAlignment="1" applyFill="1" applyFont="1">
      <alignment readingOrder="0"/>
    </xf>
    <xf borderId="0" fillId="5" fontId="5" numFmtId="0" xfId="0" applyAlignment="1" applyFont="1">
      <alignment readingOrder="0" shrinkToFit="0" vertical="bottom" wrapText="0"/>
    </xf>
    <xf borderId="0" fillId="5" fontId="2" numFmtId="0" xfId="0" applyAlignment="1" applyFont="1">
      <alignment readingOrder="0"/>
    </xf>
    <xf borderId="0" fillId="6" fontId="4" numFmtId="0" xfId="0" applyAlignment="1" applyFill="1" applyFont="1">
      <alignment readingOrder="0"/>
    </xf>
    <xf borderId="0" fillId="6" fontId="5" numFmtId="0" xfId="0" applyAlignment="1" applyFont="1">
      <alignment readingOrder="0" shrinkToFit="0" vertical="bottom" wrapText="0"/>
    </xf>
    <xf borderId="0" fillId="6" fontId="2" numFmtId="0" xfId="0" applyAlignment="1" applyFont="1">
      <alignment readingOrder="0"/>
    </xf>
    <xf borderId="0" fillId="7" fontId="4" numFmtId="0" xfId="0" applyAlignment="1" applyFill="1" applyFont="1">
      <alignment readingOrder="0"/>
    </xf>
    <xf borderId="0" fillId="7" fontId="5" numFmtId="0" xfId="0" applyAlignment="1" applyFont="1">
      <alignment readingOrder="0" shrinkToFit="0" vertical="bottom" wrapText="0"/>
    </xf>
    <xf borderId="0" fillId="7" fontId="2" numFmtId="0" xfId="0" applyAlignment="1" applyFont="1">
      <alignment readingOrder="0"/>
    </xf>
    <xf borderId="0" fillId="8" fontId="4" numFmtId="0" xfId="0" applyAlignment="1" applyFill="1" applyFont="1">
      <alignment readingOrder="0"/>
    </xf>
    <xf borderId="0" fillId="0" fontId="5" numFmtId="0" xfId="0" applyAlignment="1" applyFont="1">
      <alignment readingOrder="0" shrinkToFit="0" vertical="bottom" wrapText="0"/>
    </xf>
    <xf borderId="0" fillId="3" fontId="5" numFmtId="0" xfId="0" applyAlignment="1" applyFont="1">
      <alignment readingOrder="0" shrinkToFit="0" vertical="bottom" wrapText="0"/>
    </xf>
    <xf borderId="0" fillId="3" fontId="2" numFmtId="0" xfId="0" applyAlignment="1" applyFont="1">
      <alignment readingOrder="0"/>
    </xf>
    <xf borderId="0" fillId="9" fontId="4" numFmtId="0" xfId="0" applyAlignment="1" applyFill="1" applyFont="1">
      <alignment readingOrder="0"/>
    </xf>
    <xf borderId="0" fillId="9" fontId="5" numFmtId="0" xfId="0" applyAlignment="1" applyFont="1">
      <alignment readingOrder="0" shrinkToFit="0" vertical="bottom" wrapText="0"/>
    </xf>
    <xf borderId="0" fillId="9" fontId="2" numFmtId="0" xfId="0" applyAlignment="1" applyFont="1">
      <alignment readingOrder="0"/>
    </xf>
    <xf borderId="0" fillId="10" fontId="4" numFmtId="0" xfId="0" applyAlignment="1" applyFill="1" applyFont="1">
      <alignment readingOrder="0"/>
    </xf>
    <xf borderId="0" fillId="10" fontId="5" numFmtId="0" xfId="0" applyAlignment="1" applyFont="1">
      <alignment readingOrder="0" shrinkToFit="0" vertical="bottom" wrapText="0"/>
    </xf>
    <xf borderId="0" fillId="10" fontId="2" numFmtId="0" xfId="0" applyAlignment="1" applyFont="1">
      <alignment readingOrder="0"/>
    </xf>
    <xf borderId="0" fillId="4" fontId="2" numFmtId="0" xfId="0" applyFont="1"/>
    <xf borderId="0" fillId="0" fontId="2" numFmtId="0" xfId="0" applyAlignment="1" applyFont="1">
      <alignment vertical="bottom"/>
    </xf>
    <xf borderId="0" fillId="7" fontId="2" numFmtId="0" xfId="0" applyFont="1"/>
    <xf borderId="0" fillId="8" fontId="6" numFmtId="0" xfId="0" applyAlignment="1" applyFont="1">
      <alignment vertical="bottom"/>
    </xf>
    <xf borderId="0" fillId="8" fontId="7" numFmtId="0" xfId="0" applyAlignment="1" applyFont="1">
      <alignment horizontal="left" readingOrder="0"/>
    </xf>
    <xf borderId="0" fillId="2" fontId="8" numFmtId="0" xfId="0" applyAlignment="1" applyFont="1">
      <alignment readingOrder="0"/>
    </xf>
    <xf borderId="0" fillId="8" fontId="8" numFmtId="0" xfId="0" applyAlignment="1" applyFont="1">
      <alignment readingOrder="0"/>
    </xf>
    <xf borderId="0" fillId="8" fontId="9" numFmtId="0" xfId="0" applyAlignment="1" applyFont="1">
      <alignment horizontal="left" readingOrder="0"/>
    </xf>
    <xf borderId="0" fillId="0" fontId="2" numFmtId="0" xfId="0" applyAlignment="1" applyFont="1">
      <alignment horizontal="right" readingOrder="0"/>
    </xf>
    <xf borderId="0" fillId="0" fontId="5" numFmtId="0" xfId="0" applyAlignment="1" applyFont="1">
      <alignment shrinkToFit="0" vertical="bottom" wrapText="0"/>
    </xf>
    <xf borderId="0" fillId="11" fontId="2" numFmtId="0" xfId="0" applyAlignment="1" applyFill="1" applyFont="1">
      <alignment readingOrder="0"/>
    </xf>
    <xf borderId="3" fillId="0" fontId="2" numFmtId="0" xfId="0" applyAlignment="1" applyBorder="1" applyFont="1">
      <alignment shrinkToFit="0" vertical="bottom" wrapText="0"/>
    </xf>
    <xf borderId="3" fillId="0" fontId="10" numFmtId="0" xfId="0" applyAlignment="1" applyBorder="1" applyFont="1">
      <alignment shrinkToFit="0" vertical="bottom" wrapText="0"/>
    </xf>
    <xf borderId="0" fillId="0" fontId="10" numFmtId="0" xfId="0" applyAlignment="1" applyFont="1">
      <alignment vertical="bottom"/>
    </xf>
    <xf borderId="0" fillId="12" fontId="2" numFmtId="0" xfId="0" applyFill="1" applyFont="1"/>
    <xf borderId="0" fillId="0" fontId="5" numFmtId="0" xfId="0" applyAlignment="1" applyFont="1">
      <alignment readingOrder="0" vertical="bottom"/>
    </xf>
    <xf borderId="0" fillId="8" fontId="8" numFmtId="0" xfId="0" applyAlignment="1" applyFont="1">
      <alignment horizontal="left" readingOrder="0"/>
    </xf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1" fillId="0" fontId="14" numFmtId="0" xfId="0" applyAlignment="1" applyBorder="1" applyFont="1">
      <alignment readingOrder="0" shrinkToFit="0" vertical="bottom" wrapText="0"/>
    </xf>
    <xf borderId="4" fillId="0" fontId="2" numFmtId="0" xfId="0" applyAlignment="1" applyBorder="1" applyFont="1">
      <alignment readingOrder="0"/>
    </xf>
    <xf borderId="4" fillId="0" fontId="2" numFmtId="0" xfId="0" applyBorder="1" applyFont="1"/>
    <xf borderId="4" fillId="0" fontId="14" numFmtId="1" xfId="0" applyAlignment="1" applyBorder="1" applyFont="1" applyNumberFormat="1">
      <alignment readingOrder="0" shrinkToFit="0" vertical="bottom" wrapText="0"/>
    </xf>
    <xf borderId="4" fillId="0" fontId="14" numFmtId="4" xfId="0" applyAlignment="1" applyBorder="1" applyFont="1" applyNumberFormat="1">
      <alignment readingOrder="0" shrinkToFit="0" vertical="bottom" wrapText="0"/>
    </xf>
    <xf borderId="0" fillId="0" fontId="14" numFmtId="1" xfId="0" applyAlignment="1" applyFont="1" applyNumberFormat="1">
      <alignment readingOrder="0" shrinkToFit="0" vertical="bottom" wrapText="0"/>
    </xf>
    <xf borderId="0" fillId="0" fontId="14" numFmtId="4" xfId="0" applyAlignment="1" applyFont="1" applyNumberFormat="1">
      <alignment readingOrder="0" shrinkToFit="0" vertical="bottom" wrapText="0"/>
    </xf>
    <xf borderId="0" fillId="0" fontId="10" numFmtId="0" xfId="0" applyAlignment="1" applyFont="1">
      <alignment readingOrder="0" shrinkToFit="0" vertical="center" wrapText="1"/>
    </xf>
    <xf borderId="0" fillId="0" fontId="10" numFmtId="0" xfId="0" applyAlignment="1" applyFont="1">
      <alignment readingOrder="0" shrinkToFit="0" vertical="center" wrapText="0"/>
    </xf>
    <xf borderId="0" fillId="0" fontId="2" numFmtId="4" xfId="0" applyAlignment="1" applyFont="1" applyNumberFormat="1">
      <alignment readingOrder="0"/>
    </xf>
    <xf borderId="0" fillId="0" fontId="12" numFmtId="0" xfId="0" applyFont="1"/>
    <xf borderId="0" fillId="0" fontId="2" numFmtId="0" xfId="0" applyFont="1"/>
    <xf borderId="0" fillId="0" fontId="10" numFmtId="0" xfId="0" applyAlignment="1" applyFont="1">
      <alignment shrinkToFit="0" vertical="center" wrapText="0"/>
    </xf>
    <xf borderId="0" fillId="8" fontId="15" numFmtId="0" xfId="0" applyAlignment="1" applyFont="1">
      <alignment horizontal="left" readingOrder="0"/>
    </xf>
    <xf borderId="0" fillId="0" fontId="15" numFmtId="0" xfId="0" applyAlignment="1" applyFont="1">
      <alignment horizontal="left" readingOrder="0"/>
    </xf>
    <xf borderId="0" fillId="0" fontId="9" numFmtId="0" xfId="0" applyAlignment="1" applyFont="1">
      <alignment readingOrder="0"/>
    </xf>
    <xf borderId="0" fillId="0" fontId="2" numFmtId="4" xfId="0" applyFont="1" applyNumberFormat="1"/>
    <xf borderId="5" fillId="0" fontId="2" numFmtId="0" xfId="0" applyBorder="1" applyFont="1"/>
    <xf borderId="5" fillId="0" fontId="2" numFmtId="0" xfId="0" applyAlignment="1" applyBorder="1" applyFont="1">
      <alignment readingOrder="0"/>
    </xf>
    <xf borderId="0" fillId="0" fontId="16" numFmtId="1" xfId="0" applyAlignment="1" applyFont="1" applyNumberFormat="1">
      <alignment readingOrder="0" shrinkToFit="0" vertical="bottom" wrapText="0"/>
    </xf>
    <xf borderId="0" fillId="0" fontId="17" numFmtId="0" xfId="0" applyAlignment="1" applyFont="1">
      <alignment readingOrder="0"/>
    </xf>
    <xf borderId="0" fillId="8" fontId="18" numFmtId="4" xfId="0" applyAlignment="1" applyFont="1" applyNumberFormat="1">
      <alignment horizontal="right" readingOrder="0"/>
    </xf>
    <xf borderId="0" fillId="0" fontId="14" numFmtId="0" xfId="0" applyAlignment="1" applyFont="1">
      <alignment readingOrder="0"/>
    </xf>
    <xf borderId="0" fillId="0" fontId="14" numFmtId="0" xfId="0" applyFont="1"/>
    <xf borderId="0" fillId="0" fontId="0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 shrinkToFit="0" vertical="center" wrapText="0"/>
    </xf>
    <xf borderId="0" fillId="0" fontId="14" numFmtId="0" xfId="0" applyAlignment="1" applyFont="1">
      <alignment readingOrder="0" shrinkToFit="0" vertical="center" wrapText="1"/>
    </xf>
    <xf borderId="0" fillId="8" fontId="0" numFmtId="0" xfId="0" applyAlignment="1" applyFont="1">
      <alignment horizontal="left" readingOrder="0"/>
    </xf>
    <xf borderId="6" fillId="0" fontId="14" numFmtId="1" xfId="0" applyAlignment="1" applyBorder="1" applyFont="1" applyNumberFormat="1">
      <alignment readingOrder="0" shrinkToFit="0" vertical="bottom" wrapText="0"/>
    </xf>
    <xf borderId="0" fillId="0" fontId="0" numFmtId="0" xfId="0" applyAlignment="1" applyFont="1">
      <alignment readingOrder="0"/>
    </xf>
    <xf borderId="0" fillId="0" fontId="14" numFmtId="0" xfId="0" applyAlignment="1" applyFont="1">
      <alignment shrinkToFit="0" vertical="center" wrapText="0"/>
    </xf>
    <xf borderId="0" fillId="0" fontId="19" numFmtId="0" xfId="0" applyAlignment="1" applyFont="1">
      <alignment horizontal="left" readingOrder="0"/>
    </xf>
    <xf borderId="0" fillId="13" fontId="1" numFmtId="0" xfId="0" applyAlignment="1" applyFill="1" applyFont="1">
      <alignment horizontal="center" shrinkToFit="0" vertical="bottom" wrapText="0"/>
    </xf>
    <xf borderId="0" fillId="13" fontId="1" numFmtId="0" xfId="0" applyAlignment="1" applyFont="1">
      <alignment horizontal="center" readingOrder="0" shrinkToFit="0" vertical="bottom" wrapText="0"/>
    </xf>
    <xf borderId="0" fillId="13" fontId="2" numFmtId="0" xfId="0" applyAlignment="1" applyFont="1">
      <alignment horizontal="center"/>
    </xf>
    <xf borderId="0" fillId="13" fontId="2" numFmtId="0" xfId="0" applyAlignment="1" applyFont="1">
      <alignment horizontal="center"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horizontal="center" readingOrder="0"/>
    </xf>
    <xf borderId="0" fillId="0" fontId="9" numFmtId="0" xfId="0" applyAlignment="1" applyFont="1">
      <alignment horizontal="center" readingOrder="0" shrinkToFit="0" wrapText="0"/>
    </xf>
    <xf borderId="0" fillId="0" fontId="22" numFmtId="0" xfId="0" applyAlignment="1" applyFont="1">
      <alignment horizontal="right" vertical="bottom"/>
    </xf>
    <xf borderId="0" fillId="0" fontId="22" numFmtId="0" xfId="0" applyAlignment="1" applyFont="1">
      <alignment shrinkToFit="0" vertical="bottom" wrapText="0"/>
    </xf>
    <xf borderId="0" fillId="0" fontId="22" numFmtId="0" xfId="0" applyAlignment="1" applyFont="1">
      <alignment vertical="bottom"/>
    </xf>
    <xf borderId="0" fillId="0" fontId="13" numFmtId="0" xfId="0" applyFont="1"/>
    <xf borderId="0" fillId="0" fontId="22" numFmtId="1" xfId="0" applyAlignment="1" applyFont="1" applyNumberFormat="1">
      <alignment horizontal="right" vertical="bottom"/>
    </xf>
    <xf borderId="0" fillId="0" fontId="23" numFmtId="0" xfId="0" applyAlignment="1" applyFont="1">
      <alignment shrinkToFit="0" vertical="bottom" wrapText="1"/>
    </xf>
    <xf borderId="0" fillId="0" fontId="22" numFmtId="0" xfId="0" applyAlignment="1" applyFont="1">
      <alignment readingOrder="0" vertical="bottom"/>
    </xf>
    <xf borderId="0" fillId="0" fontId="2" numFmtId="0" xfId="0" applyAlignment="1" applyFont="1">
      <alignment readingOrder="0"/>
    </xf>
    <xf borderId="0" fillId="0" fontId="22" numFmtId="0" xfId="0" applyAlignment="1" applyFont="1">
      <alignment readingOrder="0" shrinkToFit="0" vertical="bottom" wrapText="0"/>
    </xf>
    <xf borderId="0" fillId="0" fontId="9" numFmtId="0" xfId="0" applyAlignment="1" applyFont="1">
      <alignment horizontal="center" readingOrder="0"/>
    </xf>
    <xf borderId="0" fillId="0" fontId="2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0" numFmtId="0" xfId="0" applyAlignment="1" applyFont="1">
      <alignment horizontal="center" readingOrder="0" vertical="bottom"/>
    </xf>
    <xf borderId="0" fillId="0" fontId="0" numFmtId="0" xfId="0" applyAlignment="1" applyFont="1">
      <alignment readingOrder="0" vertical="bottom"/>
    </xf>
    <xf borderId="0" fillId="0" fontId="0" numFmtId="0" xfId="0" applyAlignment="1" applyFont="1">
      <alignment horizontal="right" readingOrder="0" vertical="bottom"/>
    </xf>
    <xf borderId="0" fillId="0" fontId="14" numFmtId="0" xfId="0" applyAlignment="1" applyFont="1">
      <alignment horizontal="center" readingOrder="0" vertical="bottom"/>
    </xf>
    <xf borderId="0" fillId="0" fontId="14" numFmtId="0" xfId="0" applyAlignment="1" applyFont="1">
      <alignment horizontal="right" readingOrder="0" vertical="bottom"/>
    </xf>
    <xf borderId="0" fillId="0" fontId="14" numFmtId="0" xfId="0" applyAlignment="1" applyFont="1">
      <alignment readingOrder="0" vertical="bottom"/>
    </xf>
    <xf borderId="0" fillId="0" fontId="24" numFmtId="0" xfId="0" applyAlignment="1" applyFont="1">
      <alignment readingOrder="0"/>
    </xf>
    <xf borderId="1" fillId="0" fontId="25" numFmtId="0" xfId="0" applyAlignment="1" applyBorder="1" applyFont="1">
      <alignment readingOrder="0" shrinkToFit="0" vertical="bottom" wrapText="0"/>
    </xf>
    <xf borderId="0" fillId="0" fontId="8" numFmtId="0" xfId="0" applyAlignment="1" applyFont="1">
      <alignment readingOrder="0"/>
    </xf>
    <xf borderId="0" fillId="0" fontId="26" numFmtId="0" xfId="0" applyAlignment="1" applyFont="1">
      <alignment vertical="bottom"/>
    </xf>
    <xf borderId="0" fillId="13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15.0"/>
    <col customWidth="1" min="11" max="11" width="20.14"/>
    <col customWidth="1" min="12" max="12" width="20.0"/>
  </cols>
  <sheetData>
    <row r="1"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/>
      <c r="I1" s="2" t="s">
        <v>6</v>
      </c>
      <c r="J1" s="3" t="s">
        <v>7</v>
      </c>
      <c r="K1" s="3" t="s">
        <v>8</v>
      </c>
      <c r="M1" s="4" t="s">
        <v>9</v>
      </c>
    </row>
    <row r="2">
      <c r="A2" s="5"/>
      <c r="B2" s="6" t="s">
        <v>10</v>
      </c>
      <c r="C2" s="7"/>
      <c r="D2" s="6" t="s">
        <v>11</v>
      </c>
      <c r="E2" s="8">
        <v>4.0</v>
      </c>
      <c r="G2" s="4">
        <v>9.0</v>
      </c>
      <c r="J2" s="4">
        <v>0.05</v>
      </c>
      <c r="K2" s="4" t="s">
        <v>12</v>
      </c>
      <c r="M2" s="4" t="s">
        <v>13</v>
      </c>
    </row>
    <row r="3" ht="24.75" customHeight="1">
      <c r="A3" s="9" t="s">
        <v>14</v>
      </c>
      <c r="B3" s="10" t="s">
        <v>15</v>
      </c>
      <c r="C3" s="10"/>
      <c r="D3" s="10" t="s">
        <v>16</v>
      </c>
      <c r="E3" s="10">
        <v>2.0</v>
      </c>
      <c r="G3" s="4">
        <v>12.0</v>
      </c>
      <c r="J3" s="4">
        <v>0.05</v>
      </c>
      <c r="K3" s="4" t="s">
        <v>17</v>
      </c>
      <c r="M3" s="4" t="s">
        <v>13</v>
      </c>
    </row>
    <row r="4">
      <c r="B4" s="11" t="s">
        <v>18</v>
      </c>
      <c r="C4" s="12"/>
      <c r="D4" s="11" t="s">
        <v>19</v>
      </c>
      <c r="E4" s="13">
        <v>13.0</v>
      </c>
      <c r="G4" s="4"/>
      <c r="J4" s="4">
        <v>0.05</v>
      </c>
      <c r="K4" s="4" t="s">
        <v>12</v>
      </c>
      <c r="M4" s="4" t="s">
        <v>13</v>
      </c>
    </row>
    <row r="5">
      <c r="B5" s="14" t="s">
        <v>20</v>
      </c>
      <c r="C5" s="15"/>
      <c r="D5" s="14" t="s">
        <v>21</v>
      </c>
      <c r="E5" s="16">
        <v>14.0</v>
      </c>
      <c r="G5" s="4"/>
      <c r="J5" s="4">
        <v>0.05</v>
      </c>
      <c r="K5" s="4" t="s">
        <v>12</v>
      </c>
      <c r="M5" s="4" t="s">
        <v>13</v>
      </c>
    </row>
    <row r="6">
      <c r="B6" s="17" t="s">
        <v>22</v>
      </c>
      <c r="C6" s="18"/>
      <c r="D6" s="17" t="s">
        <v>23</v>
      </c>
      <c r="E6" s="19">
        <v>15.0</v>
      </c>
      <c r="G6" s="4"/>
      <c r="J6" s="4">
        <v>0.05</v>
      </c>
      <c r="K6" s="4" t="s">
        <v>12</v>
      </c>
      <c r="M6" s="4" t="s">
        <v>13</v>
      </c>
    </row>
    <row r="7">
      <c r="B7" s="20" t="s">
        <v>24</v>
      </c>
      <c r="C7" s="21"/>
      <c r="D7" s="20" t="s">
        <v>25</v>
      </c>
      <c r="E7" s="22">
        <v>20.0</v>
      </c>
      <c r="G7" s="4"/>
      <c r="K7" s="4" t="s">
        <v>26</v>
      </c>
      <c r="M7" s="4" t="s">
        <v>13</v>
      </c>
    </row>
    <row r="8">
      <c r="B8" s="23" t="s">
        <v>27</v>
      </c>
      <c r="C8" s="24"/>
      <c r="D8" s="23" t="s">
        <v>28</v>
      </c>
      <c r="E8" s="4">
        <v>22.0</v>
      </c>
      <c r="G8" s="4"/>
      <c r="K8" s="4" t="s">
        <v>26</v>
      </c>
      <c r="M8" s="4" t="s">
        <v>13</v>
      </c>
    </row>
    <row r="9">
      <c r="B9" s="23" t="s">
        <v>29</v>
      </c>
      <c r="C9" s="24"/>
      <c r="D9" s="4" t="s">
        <v>30</v>
      </c>
      <c r="E9" s="4">
        <v>21.0</v>
      </c>
      <c r="G9" s="4"/>
      <c r="K9" s="4" t="s">
        <v>26</v>
      </c>
      <c r="M9" s="4" t="s">
        <v>13</v>
      </c>
    </row>
    <row r="10">
      <c r="B10" s="10" t="s">
        <v>31</v>
      </c>
      <c r="C10" s="25"/>
      <c r="D10" s="10" t="s">
        <v>16</v>
      </c>
      <c r="E10" s="26">
        <v>4.0</v>
      </c>
      <c r="J10" s="4">
        <v>0.05</v>
      </c>
      <c r="K10" s="4" t="s">
        <v>32</v>
      </c>
      <c r="M10" s="4" t="s">
        <v>13</v>
      </c>
    </row>
    <row r="11">
      <c r="B11" s="27" t="s">
        <v>33</v>
      </c>
      <c r="C11" s="28"/>
      <c r="D11" s="27" t="s">
        <v>34</v>
      </c>
      <c r="E11" s="29">
        <v>5.0</v>
      </c>
      <c r="J11" s="4">
        <v>0.05</v>
      </c>
      <c r="K11" s="4" t="s">
        <v>32</v>
      </c>
      <c r="M11" s="4" t="s">
        <v>13</v>
      </c>
    </row>
    <row r="12">
      <c r="B12" s="30" t="s">
        <v>35</v>
      </c>
      <c r="C12" s="31"/>
      <c r="D12" s="30" t="s">
        <v>36</v>
      </c>
      <c r="E12" s="32">
        <v>7.0</v>
      </c>
      <c r="J12" s="4">
        <v>0.05</v>
      </c>
      <c r="K12" s="4" t="s">
        <v>32</v>
      </c>
      <c r="M12" s="4" t="s">
        <v>13</v>
      </c>
    </row>
    <row r="13">
      <c r="B13" s="23" t="s">
        <v>37</v>
      </c>
      <c r="C13" s="24"/>
      <c r="D13" s="23" t="s">
        <v>38</v>
      </c>
      <c r="E13" s="4">
        <v>10.0</v>
      </c>
      <c r="J13" s="4">
        <v>0.05</v>
      </c>
      <c r="K13" s="4" t="s">
        <v>32</v>
      </c>
      <c r="M13" s="4" t="s">
        <v>13</v>
      </c>
    </row>
    <row r="14">
      <c r="B14" s="23" t="s">
        <v>39</v>
      </c>
      <c r="D14" s="23" t="s">
        <v>40</v>
      </c>
      <c r="E14" s="4">
        <v>11.0</v>
      </c>
      <c r="J14" s="4">
        <v>0.05</v>
      </c>
      <c r="K14" s="4" t="s">
        <v>32</v>
      </c>
      <c r="M14" s="4" t="s">
        <v>13</v>
      </c>
    </row>
    <row r="15">
      <c r="B15" s="11" t="s">
        <v>41</v>
      </c>
      <c r="C15" s="33"/>
      <c r="D15" s="11" t="s">
        <v>19</v>
      </c>
      <c r="E15" s="13">
        <v>13.0</v>
      </c>
      <c r="J15" s="4">
        <v>0.05</v>
      </c>
      <c r="K15" s="4" t="s">
        <v>32</v>
      </c>
      <c r="M15" s="4" t="s">
        <v>13</v>
      </c>
    </row>
    <row r="16">
      <c r="B16" s="14" t="s">
        <v>42</v>
      </c>
      <c r="C16" s="15"/>
      <c r="D16" s="14" t="s">
        <v>21</v>
      </c>
      <c r="E16" s="16">
        <v>14.0</v>
      </c>
      <c r="J16" s="4">
        <v>0.05</v>
      </c>
      <c r="K16" s="4" t="s">
        <v>32</v>
      </c>
      <c r="M16" s="4" t="s">
        <v>13</v>
      </c>
      <c r="O16" s="34"/>
    </row>
    <row r="17">
      <c r="B17" s="17" t="s">
        <v>43</v>
      </c>
      <c r="C17" s="18"/>
      <c r="D17" s="17" t="s">
        <v>23</v>
      </c>
      <c r="E17" s="19">
        <v>15.0</v>
      </c>
      <c r="J17" s="4">
        <v>0.05</v>
      </c>
      <c r="K17" s="4" t="s">
        <v>32</v>
      </c>
      <c r="M17" s="4" t="s">
        <v>13</v>
      </c>
      <c r="O17" s="34"/>
    </row>
    <row r="18">
      <c r="B18" s="23" t="s">
        <v>44</v>
      </c>
      <c r="D18" s="23" t="s">
        <v>45</v>
      </c>
      <c r="E18" s="4">
        <v>16.0</v>
      </c>
      <c r="J18" s="4">
        <v>0.05</v>
      </c>
      <c r="K18" s="4" t="s">
        <v>32</v>
      </c>
      <c r="M18" s="4" t="s">
        <v>13</v>
      </c>
      <c r="O18" s="34"/>
    </row>
    <row r="19">
      <c r="B19" s="23" t="s">
        <v>46</v>
      </c>
      <c r="D19" s="23" t="s">
        <v>47</v>
      </c>
      <c r="E19" s="4">
        <v>18.0</v>
      </c>
      <c r="J19" s="4">
        <v>0.05</v>
      </c>
      <c r="K19" s="4" t="s">
        <v>32</v>
      </c>
      <c r="M19" s="4" t="s">
        <v>13</v>
      </c>
      <c r="O19" s="34"/>
    </row>
    <row r="20">
      <c r="B20" s="20" t="s">
        <v>48</v>
      </c>
      <c r="C20" s="35"/>
      <c r="D20" s="20" t="s">
        <v>25</v>
      </c>
      <c r="E20" s="22">
        <v>20.0</v>
      </c>
      <c r="J20" s="4">
        <v>0.05</v>
      </c>
      <c r="K20" s="4" t="s">
        <v>32</v>
      </c>
      <c r="M20" s="4" t="s">
        <v>13</v>
      </c>
      <c r="O20" s="36"/>
    </row>
    <row r="21">
      <c r="B21" s="26" t="s">
        <v>49</v>
      </c>
      <c r="C21" s="26"/>
      <c r="D21" s="26" t="s">
        <v>16</v>
      </c>
      <c r="E21" s="26">
        <v>2.0</v>
      </c>
      <c r="G21" s="4">
        <v>11.0</v>
      </c>
      <c r="J21" s="4">
        <v>0.05</v>
      </c>
      <c r="K21" s="37" t="s">
        <v>50</v>
      </c>
      <c r="M21" s="4" t="s">
        <v>13</v>
      </c>
      <c r="O21" s="34"/>
    </row>
    <row r="22">
      <c r="B22" s="6" t="s">
        <v>51</v>
      </c>
      <c r="C22" s="38"/>
      <c r="D22" s="6" t="s">
        <v>11</v>
      </c>
      <c r="E22" s="8">
        <v>4.0</v>
      </c>
      <c r="G22" s="4">
        <v>8.0</v>
      </c>
      <c r="J22" s="4">
        <v>0.05</v>
      </c>
      <c r="K22" s="37" t="s">
        <v>50</v>
      </c>
      <c r="M22" s="4" t="s">
        <v>13</v>
      </c>
      <c r="O22" s="34"/>
    </row>
    <row r="23">
      <c r="B23" s="29" t="s">
        <v>52</v>
      </c>
      <c r="C23" s="29"/>
      <c r="D23" s="29" t="s">
        <v>34</v>
      </c>
      <c r="E23" s="29">
        <v>5.0</v>
      </c>
      <c r="G23" s="4">
        <v>15.0</v>
      </c>
      <c r="J23" s="4">
        <v>0.05</v>
      </c>
      <c r="K23" s="37" t="s">
        <v>50</v>
      </c>
      <c r="M23" s="4" t="s">
        <v>13</v>
      </c>
      <c r="O23" s="34"/>
    </row>
    <row r="24">
      <c r="B24" s="23" t="s">
        <v>53</v>
      </c>
      <c r="C24" s="39"/>
      <c r="D24" s="23" t="s">
        <v>54</v>
      </c>
      <c r="E24" s="4">
        <v>6.0</v>
      </c>
      <c r="G24" s="4">
        <v>13.0</v>
      </c>
      <c r="J24" s="4">
        <v>0.05</v>
      </c>
      <c r="K24" s="37" t="s">
        <v>50</v>
      </c>
      <c r="M24" s="4" t="s">
        <v>13</v>
      </c>
      <c r="O24" s="34"/>
    </row>
    <row r="25">
      <c r="B25" s="30" t="s">
        <v>55</v>
      </c>
      <c r="C25" s="31"/>
      <c r="D25" s="30" t="s">
        <v>36</v>
      </c>
      <c r="E25" s="32">
        <v>7.0</v>
      </c>
      <c r="G25" s="4">
        <v>2.0</v>
      </c>
      <c r="J25" s="4">
        <v>0.05</v>
      </c>
      <c r="K25" s="40" t="s">
        <v>56</v>
      </c>
      <c r="M25" s="4" t="s">
        <v>13</v>
      </c>
      <c r="O25" s="34"/>
    </row>
    <row r="26">
      <c r="B26" s="4" t="s">
        <v>57</v>
      </c>
      <c r="D26" s="4" t="s">
        <v>58</v>
      </c>
      <c r="E26" s="41">
        <v>25.0</v>
      </c>
      <c r="G26" s="4">
        <v>23.8</v>
      </c>
      <c r="K26" s="4" t="s">
        <v>59</v>
      </c>
      <c r="M26" s="4" t="s">
        <v>60</v>
      </c>
      <c r="O26" s="34"/>
    </row>
    <row r="27">
      <c r="B27" s="4" t="s">
        <v>61</v>
      </c>
      <c r="D27" s="4" t="s">
        <v>62</v>
      </c>
      <c r="E27" s="41">
        <v>27.0</v>
      </c>
      <c r="G27" s="4">
        <v>40.8</v>
      </c>
      <c r="K27" s="4" t="s">
        <v>59</v>
      </c>
      <c r="M27" s="4" t="s">
        <v>60</v>
      </c>
      <c r="O27" s="34"/>
    </row>
    <row r="28">
      <c r="B28" s="42"/>
      <c r="C28" s="24"/>
      <c r="D28" s="24"/>
      <c r="E28" s="43"/>
      <c r="O28" s="44"/>
    </row>
    <row r="29">
      <c r="B29" s="24" t="s">
        <v>63</v>
      </c>
      <c r="C29" s="24" t="s">
        <v>64</v>
      </c>
      <c r="D29" s="24" t="s">
        <v>65</v>
      </c>
      <c r="E29" s="4" t="s">
        <v>66</v>
      </c>
      <c r="G29" s="4" t="s">
        <v>67</v>
      </c>
      <c r="J29" s="4">
        <v>0.05</v>
      </c>
      <c r="K29" s="4" t="s">
        <v>68</v>
      </c>
      <c r="L29" s="23"/>
      <c r="M29" s="4" t="s">
        <v>69</v>
      </c>
      <c r="O29" s="45"/>
    </row>
    <row r="30">
      <c r="B30" s="24" t="s">
        <v>63</v>
      </c>
      <c r="C30" s="24" t="s">
        <v>64</v>
      </c>
      <c r="D30" s="24" t="s">
        <v>70</v>
      </c>
      <c r="E30" s="4" t="s">
        <v>71</v>
      </c>
      <c r="G30" s="4" t="s">
        <v>72</v>
      </c>
      <c r="J30" s="4">
        <v>0.05</v>
      </c>
      <c r="K30" s="4" t="s">
        <v>68</v>
      </c>
      <c r="L30" s="23"/>
      <c r="M30" s="4" t="s">
        <v>69</v>
      </c>
      <c r="O30" s="46"/>
    </row>
    <row r="31">
      <c r="B31" s="24" t="s">
        <v>73</v>
      </c>
      <c r="C31" s="24" t="s">
        <v>64</v>
      </c>
      <c r="D31" s="24" t="s">
        <v>74</v>
      </c>
      <c r="E31" s="4" t="s">
        <v>75</v>
      </c>
      <c r="G31" s="4" t="s">
        <v>76</v>
      </c>
      <c r="J31" s="4">
        <v>0.05</v>
      </c>
      <c r="K31" s="4" t="s">
        <v>68</v>
      </c>
      <c r="M31" s="4" t="s">
        <v>69</v>
      </c>
      <c r="O31" s="34"/>
    </row>
    <row r="32">
      <c r="B32" s="24" t="s">
        <v>73</v>
      </c>
      <c r="C32" s="24" t="s">
        <v>64</v>
      </c>
      <c r="D32" s="24" t="s">
        <v>77</v>
      </c>
      <c r="E32" s="4" t="s">
        <v>78</v>
      </c>
      <c r="J32" s="4">
        <v>0.05</v>
      </c>
      <c r="K32" s="4" t="s">
        <v>68</v>
      </c>
      <c r="L32" s="23"/>
      <c r="M32" s="4" t="s">
        <v>69</v>
      </c>
      <c r="O32" s="34"/>
    </row>
    <row r="33">
      <c r="B33" s="24" t="s">
        <v>79</v>
      </c>
      <c r="C33" s="24" t="s">
        <v>80</v>
      </c>
      <c r="D33" s="24" t="s">
        <v>65</v>
      </c>
      <c r="E33" s="4" t="s">
        <v>81</v>
      </c>
      <c r="J33" s="4">
        <v>0.05</v>
      </c>
      <c r="K33" s="4" t="s">
        <v>68</v>
      </c>
      <c r="L33" s="23"/>
      <c r="M33" s="4" t="s">
        <v>69</v>
      </c>
      <c r="O33" s="34"/>
    </row>
    <row r="34">
      <c r="B34" s="24" t="s">
        <v>79</v>
      </c>
      <c r="C34" s="24" t="s">
        <v>80</v>
      </c>
      <c r="D34" s="24" t="s">
        <v>70</v>
      </c>
      <c r="E34" s="4" t="s">
        <v>82</v>
      </c>
      <c r="J34" s="4">
        <v>0.05</v>
      </c>
      <c r="K34" s="4" t="s">
        <v>68</v>
      </c>
      <c r="L34" s="23"/>
      <c r="M34" s="4" t="s">
        <v>69</v>
      </c>
      <c r="O34" s="34"/>
    </row>
    <row r="35">
      <c r="B35" s="24" t="s">
        <v>83</v>
      </c>
      <c r="C35" s="24" t="s">
        <v>80</v>
      </c>
      <c r="D35" s="24" t="s">
        <v>74</v>
      </c>
      <c r="E35" s="4" t="s">
        <v>84</v>
      </c>
      <c r="J35" s="4">
        <v>0.05</v>
      </c>
      <c r="K35" s="4" t="s">
        <v>68</v>
      </c>
      <c r="M35" s="4" t="s">
        <v>69</v>
      </c>
      <c r="O35" s="34"/>
    </row>
    <row r="36">
      <c r="B36" s="24" t="s">
        <v>83</v>
      </c>
      <c r="C36" s="24" t="s">
        <v>80</v>
      </c>
      <c r="D36" s="24" t="s">
        <v>77</v>
      </c>
      <c r="E36" s="4" t="s">
        <v>85</v>
      </c>
      <c r="J36" s="4">
        <v>0.05</v>
      </c>
      <c r="K36" s="4" t="s">
        <v>68</v>
      </c>
      <c r="M36" s="4" t="s">
        <v>69</v>
      </c>
      <c r="O36" s="34"/>
    </row>
    <row r="37">
      <c r="B37" s="24" t="s">
        <v>86</v>
      </c>
      <c r="C37" s="24" t="s">
        <v>87</v>
      </c>
      <c r="D37" s="24" t="s">
        <v>65</v>
      </c>
      <c r="E37" s="4" t="s">
        <v>88</v>
      </c>
      <c r="J37" s="4">
        <v>0.05</v>
      </c>
      <c r="K37" s="4" t="s">
        <v>68</v>
      </c>
      <c r="L37" s="23"/>
      <c r="M37" s="4" t="s">
        <v>69</v>
      </c>
      <c r="O37" s="34"/>
    </row>
    <row r="38">
      <c r="B38" s="24" t="s">
        <v>86</v>
      </c>
      <c r="C38" s="24" t="s">
        <v>87</v>
      </c>
      <c r="D38" s="24" t="s">
        <v>70</v>
      </c>
      <c r="E38" s="4" t="s">
        <v>89</v>
      </c>
      <c r="J38" s="4">
        <v>0.05</v>
      </c>
      <c r="K38" s="4" t="s">
        <v>68</v>
      </c>
      <c r="L38" s="23"/>
      <c r="M38" s="4" t="s">
        <v>69</v>
      </c>
      <c r="O38" s="34"/>
    </row>
    <row r="39">
      <c r="B39" s="24" t="s">
        <v>90</v>
      </c>
      <c r="C39" s="24" t="s">
        <v>87</v>
      </c>
      <c r="D39" s="24" t="s">
        <v>74</v>
      </c>
      <c r="E39" s="4" t="s">
        <v>91</v>
      </c>
      <c r="J39" s="4">
        <v>0.05</v>
      </c>
      <c r="K39" s="4" t="s">
        <v>68</v>
      </c>
      <c r="L39" s="23"/>
      <c r="M39" s="4" t="s">
        <v>69</v>
      </c>
      <c r="O39" s="34"/>
    </row>
    <row r="40">
      <c r="B40" s="24" t="s">
        <v>90</v>
      </c>
      <c r="C40" s="24" t="s">
        <v>87</v>
      </c>
      <c r="D40" s="24" t="s">
        <v>77</v>
      </c>
      <c r="E40" s="4" t="s">
        <v>92</v>
      </c>
      <c r="J40" s="4">
        <v>0.05</v>
      </c>
      <c r="K40" s="4" t="s">
        <v>68</v>
      </c>
      <c r="L40" s="23"/>
      <c r="M40" s="4" t="s">
        <v>69</v>
      </c>
      <c r="O40" s="34"/>
    </row>
    <row r="41">
      <c r="B41" s="24" t="s">
        <v>93</v>
      </c>
      <c r="C41" s="24" t="s">
        <v>94</v>
      </c>
      <c r="D41" s="24" t="s">
        <v>65</v>
      </c>
      <c r="E41" s="4" t="s">
        <v>95</v>
      </c>
      <c r="J41" s="4">
        <v>0.05</v>
      </c>
      <c r="K41" s="4" t="s">
        <v>68</v>
      </c>
      <c r="M41" s="4" t="s">
        <v>69</v>
      </c>
      <c r="O41" s="34"/>
    </row>
    <row r="42">
      <c r="B42" s="24" t="s">
        <v>93</v>
      </c>
      <c r="C42" s="24" t="s">
        <v>94</v>
      </c>
      <c r="D42" s="24" t="s">
        <v>70</v>
      </c>
      <c r="E42" s="4" t="s">
        <v>96</v>
      </c>
      <c r="J42" s="4">
        <v>0.05</v>
      </c>
      <c r="K42" s="4" t="s">
        <v>68</v>
      </c>
      <c r="M42" s="4" t="s">
        <v>69</v>
      </c>
    </row>
    <row r="43">
      <c r="A43" s="5"/>
      <c r="B43" s="24" t="s">
        <v>97</v>
      </c>
      <c r="C43" s="24" t="s">
        <v>94</v>
      </c>
      <c r="D43" s="24" t="s">
        <v>74</v>
      </c>
      <c r="E43" s="4" t="s">
        <v>98</v>
      </c>
      <c r="J43" s="4">
        <v>0.05</v>
      </c>
      <c r="K43" s="4" t="s">
        <v>68</v>
      </c>
      <c r="M43" s="4" t="s">
        <v>69</v>
      </c>
    </row>
    <row r="44">
      <c r="B44" s="24" t="s">
        <v>97</v>
      </c>
      <c r="C44" s="24" t="s">
        <v>94</v>
      </c>
      <c r="D44" s="24" t="s">
        <v>77</v>
      </c>
      <c r="E44" s="4" t="s">
        <v>99</v>
      </c>
      <c r="J44" s="4">
        <v>0.05</v>
      </c>
      <c r="K44" s="4" t="s">
        <v>68</v>
      </c>
      <c r="M44" s="4" t="s">
        <v>69</v>
      </c>
    </row>
    <row r="45">
      <c r="B45" s="24" t="s">
        <v>100</v>
      </c>
      <c r="C45" s="24" t="s">
        <v>101</v>
      </c>
      <c r="D45" s="24" t="s">
        <v>102</v>
      </c>
      <c r="E45" s="4" t="s">
        <v>103</v>
      </c>
      <c r="J45" s="4">
        <v>0.05</v>
      </c>
      <c r="K45" s="4" t="s">
        <v>68</v>
      </c>
      <c r="M45" s="4" t="s">
        <v>69</v>
      </c>
    </row>
    <row r="46">
      <c r="B46" s="24" t="s">
        <v>100</v>
      </c>
      <c r="C46" s="24" t="s">
        <v>101</v>
      </c>
      <c r="D46" s="24" t="s">
        <v>104</v>
      </c>
      <c r="E46" s="4" t="s">
        <v>105</v>
      </c>
      <c r="J46" s="4">
        <v>0.05</v>
      </c>
      <c r="K46" s="4" t="s">
        <v>68</v>
      </c>
      <c r="M46" s="4" t="s">
        <v>69</v>
      </c>
    </row>
    <row r="47">
      <c r="B47" s="24" t="s">
        <v>106</v>
      </c>
      <c r="C47" s="24" t="s">
        <v>101</v>
      </c>
      <c r="D47" s="24" t="s">
        <v>107</v>
      </c>
      <c r="E47" s="4" t="s">
        <v>108</v>
      </c>
      <c r="J47" s="4">
        <v>0.05</v>
      </c>
      <c r="K47" s="4" t="s">
        <v>68</v>
      </c>
      <c r="M47" s="4" t="s">
        <v>69</v>
      </c>
    </row>
    <row r="48">
      <c r="B48" s="24" t="s">
        <v>106</v>
      </c>
      <c r="C48" s="24" t="s">
        <v>101</v>
      </c>
      <c r="D48" s="24" t="s">
        <v>109</v>
      </c>
      <c r="E48" s="4" t="s">
        <v>110</v>
      </c>
      <c r="J48" s="4">
        <v>0.05</v>
      </c>
      <c r="K48" s="4" t="s">
        <v>68</v>
      </c>
      <c r="M48" s="4" t="s">
        <v>69</v>
      </c>
    </row>
    <row r="49">
      <c r="B49" s="24" t="s">
        <v>111</v>
      </c>
      <c r="C49" s="24" t="s">
        <v>112</v>
      </c>
      <c r="D49" s="24" t="s">
        <v>102</v>
      </c>
      <c r="E49" s="4" t="s">
        <v>113</v>
      </c>
      <c r="J49" s="4">
        <v>0.05</v>
      </c>
      <c r="K49" s="4" t="s">
        <v>68</v>
      </c>
      <c r="M49" s="4" t="s">
        <v>69</v>
      </c>
    </row>
    <row r="50">
      <c r="B50" s="24" t="s">
        <v>111</v>
      </c>
      <c r="C50" s="24" t="s">
        <v>112</v>
      </c>
      <c r="D50" s="24" t="s">
        <v>104</v>
      </c>
      <c r="E50" s="4" t="s">
        <v>114</v>
      </c>
      <c r="J50" s="4">
        <v>0.05</v>
      </c>
      <c r="K50" s="4" t="s">
        <v>68</v>
      </c>
      <c r="M50" s="4" t="s">
        <v>69</v>
      </c>
    </row>
    <row r="51">
      <c r="B51" s="24" t="s">
        <v>115</v>
      </c>
      <c r="C51" s="24" t="s">
        <v>112</v>
      </c>
      <c r="D51" s="24" t="s">
        <v>107</v>
      </c>
      <c r="E51" s="4" t="s">
        <v>116</v>
      </c>
      <c r="J51" s="4">
        <v>0.05</v>
      </c>
      <c r="K51" s="4" t="s">
        <v>68</v>
      </c>
      <c r="M51" s="4" t="s">
        <v>69</v>
      </c>
    </row>
    <row r="52">
      <c r="B52" s="24" t="s">
        <v>115</v>
      </c>
      <c r="C52" s="24" t="s">
        <v>112</v>
      </c>
      <c r="D52" s="24" t="s">
        <v>109</v>
      </c>
      <c r="E52" s="4" t="s">
        <v>117</v>
      </c>
      <c r="J52" s="4">
        <v>0.05</v>
      </c>
      <c r="K52" s="4" t="s">
        <v>68</v>
      </c>
      <c r="M52" s="4" t="s">
        <v>69</v>
      </c>
    </row>
    <row r="53">
      <c r="B53" s="24" t="s">
        <v>118</v>
      </c>
      <c r="C53" s="24" t="s">
        <v>119</v>
      </c>
      <c r="D53" s="24" t="s">
        <v>102</v>
      </c>
      <c r="E53" s="4" t="s">
        <v>120</v>
      </c>
      <c r="J53" s="4">
        <v>0.05</v>
      </c>
      <c r="K53" s="4" t="s">
        <v>68</v>
      </c>
      <c r="M53" s="4" t="s">
        <v>69</v>
      </c>
    </row>
    <row r="54">
      <c r="B54" s="24" t="s">
        <v>118</v>
      </c>
      <c r="C54" s="24" t="s">
        <v>119</v>
      </c>
      <c r="D54" s="24" t="s">
        <v>104</v>
      </c>
      <c r="E54" s="4" t="s">
        <v>121</v>
      </c>
      <c r="J54" s="4">
        <v>0.05</v>
      </c>
      <c r="K54" s="4" t="s">
        <v>68</v>
      </c>
      <c r="M54" s="4" t="s">
        <v>69</v>
      </c>
    </row>
    <row r="55">
      <c r="B55" s="24" t="s">
        <v>122</v>
      </c>
      <c r="C55" s="24" t="s">
        <v>119</v>
      </c>
      <c r="D55" s="24" t="s">
        <v>107</v>
      </c>
      <c r="E55" s="4" t="s">
        <v>123</v>
      </c>
      <c r="J55" s="4">
        <v>0.05</v>
      </c>
      <c r="K55" s="4" t="s">
        <v>68</v>
      </c>
      <c r="M55" s="4" t="s">
        <v>69</v>
      </c>
    </row>
    <row r="56">
      <c r="B56" s="24" t="s">
        <v>122</v>
      </c>
      <c r="C56" s="24" t="s">
        <v>119</v>
      </c>
      <c r="D56" s="24" t="s">
        <v>109</v>
      </c>
      <c r="E56" s="4" t="s">
        <v>124</v>
      </c>
      <c r="J56" s="4">
        <v>0.05</v>
      </c>
      <c r="K56" s="4" t="s">
        <v>68</v>
      </c>
      <c r="M56" s="4" t="s">
        <v>69</v>
      </c>
    </row>
    <row r="57">
      <c r="B57" s="24" t="s">
        <v>125</v>
      </c>
      <c r="C57" s="24" t="s">
        <v>126</v>
      </c>
      <c r="D57" s="24" t="s">
        <v>102</v>
      </c>
      <c r="E57" s="4" t="s">
        <v>127</v>
      </c>
      <c r="J57" s="4">
        <v>0.05</v>
      </c>
      <c r="K57" s="4" t="s">
        <v>68</v>
      </c>
      <c r="M57" s="4" t="s">
        <v>69</v>
      </c>
    </row>
    <row r="58">
      <c r="B58" s="24" t="s">
        <v>125</v>
      </c>
      <c r="C58" s="24" t="s">
        <v>126</v>
      </c>
      <c r="D58" s="24" t="s">
        <v>104</v>
      </c>
      <c r="E58" s="4" t="s">
        <v>128</v>
      </c>
      <c r="J58" s="4">
        <v>0.05</v>
      </c>
      <c r="K58" s="4" t="s">
        <v>68</v>
      </c>
      <c r="M58" s="4" t="s">
        <v>69</v>
      </c>
    </row>
    <row r="59">
      <c r="B59" s="24" t="s">
        <v>129</v>
      </c>
      <c r="C59" s="24" t="s">
        <v>126</v>
      </c>
      <c r="D59" s="24" t="s">
        <v>107</v>
      </c>
      <c r="E59" s="4" t="s">
        <v>130</v>
      </c>
      <c r="J59" s="4">
        <v>0.05</v>
      </c>
      <c r="K59" s="4" t="s">
        <v>68</v>
      </c>
      <c r="M59" s="4" t="s">
        <v>69</v>
      </c>
    </row>
    <row r="60">
      <c r="B60" s="24" t="s">
        <v>129</v>
      </c>
      <c r="C60" s="24" t="s">
        <v>126</v>
      </c>
      <c r="D60" s="24" t="s">
        <v>109</v>
      </c>
      <c r="E60" s="4" t="s">
        <v>131</v>
      </c>
      <c r="J60" s="4">
        <v>0.05</v>
      </c>
      <c r="K60" s="4" t="s">
        <v>68</v>
      </c>
      <c r="M60" s="4" t="s">
        <v>69</v>
      </c>
    </row>
    <row r="62">
      <c r="B62" s="4" t="s">
        <v>132</v>
      </c>
      <c r="C62" s="4" t="s">
        <v>112</v>
      </c>
      <c r="D62" s="4" t="s">
        <v>133</v>
      </c>
      <c r="E62" s="47"/>
      <c r="G62" s="4">
        <v>36.0</v>
      </c>
      <c r="J62" s="43">
        <v>0.05</v>
      </c>
      <c r="K62" s="4" t="s">
        <v>134</v>
      </c>
      <c r="M62" s="4" t="s">
        <v>135</v>
      </c>
    </row>
    <row r="63">
      <c r="B63" s="4" t="s">
        <v>136</v>
      </c>
      <c r="C63" s="4" t="s">
        <v>119</v>
      </c>
      <c r="D63" s="4" t="s">
        <v>133</v>
      </c>
      <c r="E63" s="47"/>
      <c r="G63" s="4">
        <v>19.3</v>
      </c>
      <c r="J63" s="4">
        <v>0.05</v>
      </c>
      <c r="K63" s="4" t="s">
        <v>134</v>
      </c>
      <c r="M63" s="37" t="s">
        <v>135</v>
      </c>
    </row>
    <row r="64">
      <c r="B64" s="4" t="s">
        <v>137</v>
      </c>
      <c r="C64" s="4" t="s">
        <v>126</v>
      </c>
      <c r="D64" s="4" t="s">
        <v>133</v>
      </c>
      <c r="E64" s="47"/>
      <c r="G64" s="4">
        <v>35.2</v>
      </c>
      <c r="J64" s="4">
        <v>0.05</v>
      </c>
      <c r="K64" s="4" t="s">
        <v>134</v>
      </c>
      <c r="M64" s="37" t="s">
        <v>135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2.43"/>
    <col customWidth="1" min="2" max="2" width="35.57"/>
  </cols>
  <sheetData>
    <row r="1">
      <c r="A1" s="48" t="s">
        <v>138</v>
      </c>
      <c r="B1" s="48" t="s">
        <v>139</v>
      </c>
      <c r="C1" s="48" t="s">
        <v>2</v>
      </c>
      <c r="E1" s="4" t="s">
        <v>140</v>
      </c>
      <c r="F1" s="4" t="s">
        <v>141</v>
      </c>
    </row>
    <row r="2">
      <c r="A2" s="24" t="s">
        <v>142</v>
      </c>
      <c r="B2" s="24" t="s">
        <v>101</v>
      </c>
      <c r="C2" s="24" t="s">
        <v>65</v>
      </c>
      <c r="E2" s="4" t="s">
        <v>143</v>
      </c>
      <c r="F2" s="4" t="s">
        <v>69</v>
      </c>
    </row>
    <row r="3">
      <c r="A3" s="24" t="s">
        <v>144</v>
      </c>
      <c r="B3" s="24" t="s">
        <v>112</v>
      </c>
      <c r="C3" s="24" t="s">
        <v>70</v>
      </c>
      <c r="E3" s="4" t="s">
        <v>143</v>
      </c>
      <c r="F3" s="4" t="s">
        <v>69</v>
      </c>
    </row>
    <row r="4">
      <c r="A4" s="24" t="s">
        <v>145</v>
      </c>
      <c r="B4" s="24" t="s">
        <v>119</v>
      </c>
      <c r="C4" s="24" t="s">
        <v>74</v>
      </c>
      <c r="E4" s="4" t="s">
        <v>143</v>
      </c>
      <c r="F4" s="4" t="s">
        <v>69</v>
      </c>
    </row>
    <row r="5">
      <c r="A5" s="24" t="s">
        <v>146</v>
      </c>
      <c r="B5" s="24" t="s">
        <v>126</v>
      </c>
      <c r="C5" s="24" t="s">
        <v>77</v>
      </c>
      <c r="E5" s="4" t="s">
        <v>143</v>
      </c>
      <c r="F5" s="4" t="s">
        <v>69</v>
      </c>
    </row>
    <row r="6">
      <c r="A6" s="24" t="s">
        <v>147</v>
      </c>
      <c r="B6" s="24" t="s">
        <v>64</v>
      </c>
      <c r="C6" s="24" t="s">
        <v>102</v>
      </c>
      <c r="E6" s="4" t="s">
        <v>143</v>
      </c>
      <c r="F6" s="4" t="s">
        <v>69</v>
      </c>
    </row>
    <row r="7">
      <c r="A7" s="24" t="s">
        <v>148</v>
      </c>
      <c r="B7" s="24" t="s">
        <v>80</v>
      </c>
      <c r="C7" s="24" t="s">
        <v>104</v>
      </c>
      <c r="E7" s="4" t="s">
        <v>143</v>
      </c>
      <c r="F7" s="4" t="s">
        <v>69</v>
      </c>
    </row>
    <row r="8">
      <c r="A8" s="24" t="s">
        <v>149</v>
      </c>
      <c r="B8" s="42"/>
      <c r="C8" s="24" t="s">
        <v>16</v>
      </c>
      <c r="E8" s="4" t="s">
        <v>150</v>
      </c>
      <c r="F8" s="4" t="s">
        <v>151</v>
      </c>
    </row>
    <row r="9">
      <c r="A9" s="24" t="s">
        <v>152</v>
      </c>
      <c r="B9" s="42"/>
      <c r="C9" s="24" t="s">
        <v>11</v>
      </c>
      <c r="E9" s="4" t="s">
        <v>150</v>
      </c>
      <c r="F9" s="4" t="s">
        <v>151</v>
      </c>
    </row>
    <row r="10">
      <c r="A10" s="24" t="s">
        <v>153</v>
      </c>
      <c r="B10" s="42"/>
      <c r="C10" s="24" t="s">
        <v>34</v>
      </c>
      <c r="E10" s="4" t="s">
        <v>150</v>
      </c>
      <c r="F10" s="4" t="s">
        <v>151</v>
      </c>
    </row>
    <row r="11">
      <c r="A11" s="24" t="s">
        <v>154</v>
      </c>
      <c r="B11" s="42"/>
      <c r="C11" s="24" t="s">
        <v>54</v>
      </c>
      <c r="E11" s="4" t="s">
        <v>150</v>
      </c>
      <c r="F11" s="4" t="s">
        <v>151</v>
      </c>
    </row>
    <row r="12">
      <c r="A12" s="24" t="s">
        <v>155</v>
      </c>
      <c r="B12" s="42"/>
      <c r="C12" s="24" t="s">
        <v>36</v>
      </c>
      <c r="E12" s="4" t="s">
        <v>150</v>
      </c>
      <c r="F12" s="4" t="s">
        <v>151</v>
      </c>
    </row>
    <row r="13">
      <c r="A13" s="24" t="s">
        <v>156</v>
      </c>
      <c r="B13" s="42"/>
      <c r="C13" s="24" t="s">
        <v>157</v>
      </c>
      <c r="E13" s="4" t="s">
        <v>150</v>
      </c>
      <c r="F13" s="4" t="s">
        <v>151</v>
      </c>
    </row>
    <row r="14">
      <c r="A14" s="24" t="s">
        <v>158</v>
      </c>
      <c r="B14" s="42"/>
      <c r="C14" s="24" t="s">
        <v>159</v>
      </c>
      <c r="E14" s="4" t="s">
        <v>160</v>
      </c>
      <c r="F14" s="4" t="s">
        <v>161</v>
      </c>
    </row>
    <row r="15">
      <c r="A15" s="24" t="s">
        <v>162</v>
      </c>
      <c r="B15" s="42"/>
      <c r="C15" s="24" t="s">
        <v>163</v>
      </c>
      <c r="E15" s="4" t="s">
        <v>32</v>
      </c>
      <c r="F15" s="4" t="s">
        <v>13</v>
      </c>
    </row>
    <row r="16">
      <c r="A16" s="24" t="s">
        <v>164</v>
      </c>
      <c r="B16" s="42"/>
      <c r="C16" s="24" t="s">
        <v>19</v>
      </c>
      <c r="E16" s="4" t="s">
        <v>32</v>
      </c>
      <c r="F16" s="4" t="s">
        <v>13</v>
      </c>
    </row>
    <row r="17">
      <c r="A17" s="24" t="s">
        <v>165</v>
      </c>
      <c r="B17" s="42"/>
      <c r="C17" s="24" t="s">
        <v>23</v>
      </c>
      <c r="E17" s="4" t="s">
        <v>32</v>
      </c>
      <c r="F17" s="4" t="s">
        <v>13</v>
      </c>
    </row>
    <row r="18">
      <c r="A18" s="24" t="s">
        <v>24</v>
      </c>
      <c r="B18" s="42"/>
      <c r="C18" s="24" t="s">
        <v>166</v>
      </c>
      <c r="E18" s="4" t="s">
        <v>167</v>
      </c>
      <c r="F18" s="4" t="s">
        <v>13</v>
      </c>
    </row>
    <row r="19">
      <c r="A19" s="24" t="s">
        <v>168</v>
      </c>
      <c r="B19" s="42"/>
      <c r="C19" s="24" t="s">
        <v>38</v>
      </c>
      <c r="E19" s="4" t="s">
        <v>167</v>
      </c>
      <c r="F19" s="4" t="s">
        <v>13</v>
      </c>
    </row>
    <row r="20">
      <c r="A20" s="24" t="s">
        <v>169</v>
      </c>
      <c r="B20" s="42"/>
      <c r="C20" s="24" t="s">
        <v>58</v>
      </c>
      <c r="E20" s="4" t="s">
        <v>170</v>
      </c>
      <c r="F20" s="4" t="s">
        <v>13</v>
      </c>
    </row>
    <row r="21">
      <c r="A21" s="24" t="s">
        <v>171</v>
      </c>
      <c r="B21" s="42"/>
      <c r="C21" s="24" t="s">
        <v>62</v>
      </c>
      <c r="E21" s="4" t="s">
        <v>170</v>
      </c>
      <c r="F21" s="4" t="s">
        <v>13</v>
      </c>
    </row>
    <row r="22">
      <c r="A22" s="4" t="s">
        <v>172</v>
      </c>
    </row>
    <row r="23">
      <c r="A23" s="4" t="s">
        <v>173</v>
      </c>
    </row>
    <row r="24">
      <c r="A24" s="4" t="s">
        <v>174</v>
      </c>
    </row>
    <row r="25">
      <c r="A25" s="4" t="s">
        <v>175</v>
      </c>
    </row>
    <row r="26">
      <c r="A26" s="4" t="s">
        <v>176</v>
      </c>
    </row>
    <row r="27">
      <c r="A27" s="4" t="s">
        <v>177</v>
      </c>
    </row>
    <row r="28">
      <c r="A28" s="4" t="s">
        <v>178</v>
      </c>
    </row>
    <row r="29">
      <c r="A29" s="4" t="s">
        <v>179</v>
      </c>
    </row>
    <row r="30">
      <c r="A30" s="4" t="s">
        <v>180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15.0"/>
    <col customWidth="1" min="11" max="11" width="20.14"/>
    <col customWidth="1" min="12" max="12" width="20.0"/>
  </cols>
  <sheetData>
    <row r="1"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181</v>
      </c>
      <c r="H1" s="2"/>
      <c r="I1" s="2" t="s">
        <v>6</v>
      </c>
      <c r="J1" s="3" t="s">
        <v>7</v>
      </c>
      <c r="K1" s="3" t="s">
        <v>8</v>
      </c>
      <c r="M1" s="4" t="s">
        <v>9</v>
      </c>
    </row>
    <row r="2">
      <c r="A2" s="5"/>
      <c r="B2" s="4" t="s">
        <v>182</v>
      </c>
      <c r="E2" s="4" t="s">
        <v>183</v>
      </c>
      <c r="F2" s="4" t="s">
        <v>184</v>
      </c>
      <c r="J2" s="4">
        <v>0.05</v>
      </c>
      <c r="K2" s="4" t="s">
        <v>185</v>
      </c>
      <c r="M2" s="4" t="s">
        <v>69</v>
      </c>
    </row>
    <row r="3">
      <c r="B3" s="4" t="s">
        <v>186</v>
      </c>
      <c r="E3" s="4" t="s">
        <v>187</v>
      </c>
      <c r="F3" s="4" t="s">
        <v>184</v>
      </c>
      <c r="J3" s="4">
        <v>0.05</v>
      </c>
      <c r="K3" s="4" t="s">
        <v>185</v>
      </c>
      <c r="M3" s="4" t="s">
        <v>69</v>
      </c>
    </row>
    <row r="4">
      <c r="B4" s="4" t="s">
        <v>188</v>
      </c>
      <c r="E4" s="4" t="s">
        <v>189</v>
      </c>
      <c r="F4" s="4" t="s">
        <v>184</v>
      </c>
      <c r="J4" s="4">
        <v>0.05</v>
      </c>
      <c r="K4" s="4" t="s">
        <v>185</v>
      </c>
      <c r="M4" s="4" t="s">
        <v>69</v>
      </c>
    </row>
    <row r="5">
      <c r="B5" s="4" t="s">
        <v>190</v>
      </c>
      <c r="E5" s="4" t="s">
        <v>191</v>
      </c>
      <c r="F5" s="4" t="s">
        <v>184</v>
      </c>
      <c r="J5" s="4">
        <v>0.05</v>
      </c>
      <c r="K5" s="4" t="s">
        <v>185</v>
      </c>
      <c r="M5" s="4" t="s">
        <v>69</v>
      </c>
    </row>
    <row r="6">
      <c r="B6" s="4" t="s">
        <v>192</v>
      </c>
      <c r="E6" s="4" t="s">
        <v>193</v>
      </c>
      <c r="F6" s="4" t="s">
        <v>184</v>
      </c>
      <c r="J6" s="4">
        <v>0.05</v>
      </c>
      <c r="K6" s="4" t="s">
        <v>194</v>
      </c>
      <c r="L6" s="4" t="s">
        <v>195</v>
      </c>
      <c r="M6" s="4" t="s">
        <v>196</v>
      </c>
    </row>
    <row r="7">
      <c r="B7" s="4" t="s">
        <v>197</v>
      </c>
      <c r="E7" s="4" t="s">
        <v>198</v>
      </c>
      <c r="F7" s="4" t="s">
        <v>184</v>
      </c>
      <c r="J7" s="4">
        <v>0.05</v>
      </c>
      <c r="K7" s="4" t="s">
        <v>194</v>
      </c>
      <c r="L7" s="4" t="s">
        <v>195</v>
      </c>
      <c r="M7" s="4" t="s">
        <v>196</v>
      </c>
    </row>
    <row r="8">
      <c r="B8" s="4" t="s">
        <v>199</v>
      </c>
      <c r="E8" s="4" t="s">
        <v>200</v>
      </c>
      <c r="F8" s="4" t="s">
        <v>184</v>
      </c>
      <c r="J8" s="4">
        <v>0.05</v>
      </c>
      <c r="K8" s="4" t="s">
        <v>194</v>
      </c>
      <c r="L8" s="4" t="s">
        <v>195</v>
      </c>
      <c r="M8" s="4" t="s">
        <v>196</v>
      </c>
    </row>
    <row r="9">
      <c r="B9" s="4" t="s">
        <v>201</v>
      </c>
      <c r="E9" s="4" t="s">
        <v>202</v>
      </c>
      <c r="F9" s="4" t="s">
        <v>184</v>
      </c>
      <c r="J9" s="4">
        <v>0.05</v>
      </c>
      <c r="K9" s="4" t="s">
        <v>194</v>
      </c>
      <c r="L9" s="4" t="s">
        <v>195</v>
      </c>
      <c r="M9" s="4" t="s">
        <v>196</v>
      </c>
    </row>
    <row r="10">
      <c r="B10" s="4" t="s">
        <v>203</v>
      </c>
      <c r="D10" s="23"/>
      <c r="E10" s="4" t="s">
        <v>183</v>
      </c>
      <c r="J10" s="4">
        <v>0.05</v>
      </c>
      <c r="K10" s="4" t="s">
        <v>204</v>
      </c>
      <c r="L10" s="4" t="s">
        <v>205</v>
      </c>
      <c r="M10" s="4" t="s">
        <v>196</v>
      </c>
    </row>
    <row r="11">
      <c r="B11" s="4" t="s">
        <v>206</v>
      </c>
      <c r="D11" s="23"/>
      <c r="E11" s="4" t="s">
        <v>207</v>
      </c>
      <c r="J11" s="4">
        <v>0.05</v>
      </c>
      <c r="K11" s="4" t="s">
        <v>204</v>
      </c>
      <c r="L11" s="4" t="s">
        <v>205</v>
      </c>
      <c r="M11" s="4" t="s">
        <v>196</v>
      </c>
    </row>
    <row r="12">
      <c r="D12" s="37"/>
    </row>
    <row r="13">
      <c r="D13" s="37"/>
    </row>
    <row r="14">
      <c r="D14" s="37"/>
    </row>
    <row r="15">
      <c r="C15" s="39"/>
      <c r="D15" s="49"/>
    </row>
    <row r="16">
      <c r="C16" s="39"/>
      <c r="D16" s="23"/>
    </row>
    <row r="17">
      <c r="C17" s="39"/>
      <c r="D17" s="23"/>
    </row>
    <row r="18">
      <c r="C18" s="39"/>
      <c r="D18" s="23"/>
    </row>
    <row r="19">
      <c r="C19" s="39"/>
      <c r="D19" s="23"/>
    </row>
    <row r="20">
      <c r="B20" s="50"/>
      <c r="D20" s="51"/>
    </row>
    <row r="22">
      <c r="E22" s="43"/>
    </row>
    <row r="23">
      <c r="L23" s="23"/>
    </row>
    <row r="24">
      <c r="C24" s="23"/>
      <c r="D24" s="23"/>
      <c r="L24" s="23"/>
    </row>
    <row r="26">
      <c r="L26" s="23"/>
    </row>
    <row r="27">
      <c r="D27" s="23"/>
      <c r="L27" s="23"/>
      <c r="M27" s="37"/>
    </row>
    <row r="28">
      <c r="D28" s="23"/>
      <c r="L28" s="23"/>
      <c r="M28" s="37"/>
    </row>
    <row r="31">
      <c r="L31" s="23"/>
    </row>
    <row r="32">
      <c r="D32" s="23"/>
      <c r="L32" s="23"/>
      <c r="M32" s="37"/>
    </row>
    <row r="33">
      <c r="C33" s="24"/>
      <c r="L33" s="23"/>
    </row>
    <row r="34">
      <c r="C34" s="24"/>
      <c r="D34" s="23"/>
      <c r="L34" s="23"/>
      <c r="M34" s="37"/>
    </row>
    <row r="37">
      <c r="A37" s="5"/>
    </row>
    <row r="38">
      <c r="B38" s="24"/>
    </row>
    <row r="39">
      <c r="B39" s="24"/>
    </row>
    <row r="40">
      <c r="B40" s="24"/>
    </row>
    <row r="41">
      <c r="B41" s="24"/>
    </row>
    <row r="42">
      <c r="B42" s="24"/>
    </row>
    <row r="43">
      <c r="B43" s="24"/>
    </row>
    <row r="44">
      <c r="B44" s="24"/>
    </row>
    <row r="45">
      <c r="B45" s="24"/>
    </row>
    <row r="46">
      <c r="B46" s="24"/>
    </row>
    <row r="47">
      <c r="B47" s="24"/>
    </row>
    <row r="48">
      <c r="B48" s="24"/>
    </row>
    <row r="49">
      <c r="B49" s="2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9.71"/>
    <col customWidth="1" min="3" max="3" width="29.14"/>
    <col customWidth="1" min="4" max="4" width="29.71"/>
    <col customWidth="1" min="6" max="6" width="18.43"/>
    <col customWidth="1" min="9" max="9" width="27.86"/>
    <col customWidth="1" min="10" max="10" width="29.14"/>
  </cols>
  <sheetData>
    <row r="1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181</v>
      </c>
      <c r="H1" s="3" t="s">
        <v>7</v>
      </c>
      <c r="I1" s="3" t="s">
        <v>8</v>
      </c>
      <c r="K1" s="4" t="s">
        <v>9</v>
      </c>
      <c r="L1" s="52" t="s">
        <v>208</v>
      </c>
    </row>
    <row r="2">
      <c r="A2" s="53" t="s">
        <v>209</v>
      </c>
      <c r="B2" s="54" t="s">
        <v>210</v>
      </c>
      <c r="C2" s="55"/>
      <c r="D2" s="4" t="s">
        <v>211</v>
      </c>
      <c r="E2" s="56">
        <v>1.0</v>
      </c>
      <c r="F2" s="57">
        <v>4.6091266E7</v>
      </c>
      <c r="G2" s="54"/>
      <c r="H2" s="54">
        <v>40.0</v>
      </c>
      <c r="I2" s="54" t="s">
        <v>212</v>
      </c>
      <c r="J2" s="54" t="s">
        <v>185</v>
      </c>
      <c r="K2" s="4" t="s">
        <v>13</v>
      </c>
    </row>
    <row r="3">
      <c r="B3" s="4" t="s">
        <v>213</v>
      </c>
      <c r="D3" s="4" t="s">
        <v>214</v>
      </c>
      <c r="E3" s="58">
        <v>8.0</v>
      </c>
      <c r="F3" s="59">
        <v>4.7955147E7</v>
      </c>
      <c r="G3" s="4"/>
      <c r="H3" s="4">
        <v>40.0</v>
      </c>
      <c r="I3" s="4" t="s">
        <v>215</v>
      </c>
      <c r="J3" s="4" t="s">
        <v>185</v>
      </c>
      <c r="K3" s="4" t="s">
        <v>13</v>
      </c>
    </row>
    <row r="4">
      <c r="B4" s="4" t="s">
        <v>216</v>
      </c>
      <c r="D4" s="4" t="s">
        <v>217</v>
      </c>
      <c r="E4" s="58">
        <v>2.0</v>
      </c>
      <c r="F4" s="59">
        <v>5.4616419E7</v>
      </c>
      <c r="G4" s="4"/>
      <c r="H4" s="4">
        <v>40.0</v>
      </c>
      <c r="I4" s="4" t="s">
        <v>218</v>
      </c>
      <c r="J4" s="4" t="s">
        <v>185</v>
      </c>
      <c r="K4" s="4" t="s">
        <v>13</v>
      </c>
    </row>
    <row r="5">
      <c r="B5" s="4" t="s">
        <v>219</v>
      </c>
      <c r="D5" s="4" t="s">
        <v>220</v>
      </c>
      <c r="E5" s="58">
        <v>4.0</v>
      </c>
      <c r="F5" s="59">
        <v>5.1080978E7</v>
      </c>
      <c r="G5" s="4"/>
      <c r="H5" s="4">
        <v>40.0</v>
      </c>
      <c r="I5" s="4" t="s">
        <v>221</v>
      </c>
      <c r="J5" s="4" t="s">
        <v>185</v>
      </c>
      <c r="K5" s="4" t="s">
        <v>13</v>
      </c>
    </row>
    <row r="6">
      <c r="B6" s="4" t="s">
        <v>222</v>
      </c>
      <c r="D6" s="4" t="s">
        <v>47</v>
      </c>
      <c r="E6" s="58">
        <v>18.0</v>
      </c>
      <c r="F6" s="59">
        <v>4.9073964E7</v>
      </c>
      <c r="G6" s="4"/>
      <c r="H6" s="4">
        <v>40.0</v>
      </c>
      <c r="I6" s="4" t="s">
        <v>223</v>
      </c>
      <c r="J6" s="4" t="s">
        <v>185</v>
      </c>
      <c r="K6" s="4" t="s">
        <v>13</v>
      </c>
    </row>
    <row r="7">
      <c r="B7" s="4" t="s">
        <v>224</v>
      </c>
      <c r="D7" s="4" t="s">
        <v>225</v>
      </c>
      <c r="E7" s="58">
        <v>9.0</v>
      </c>
      <c r="F7" s="59">
        <v>3.7504511E7</v>
      </c>
      <c r="G7" s="4">
        <v>1.12</v>
      </c>
      <c r="H7" s="4">
        <v>50.0</v>
      </c>
      <c r="I7" s="60" t="s">
        <v>226</v>
      </c>
      <c r="J7" s="4" t="s">
        <v>185</v>
      </c>
      <c r="K7" s="61" t="s">
        <v>227</v>
      </c>
    </row>
    <row r="8">
      <c r="B8" s="4" t="s">
        <v>228</v>
      </c>
      <c r="D8" s="4" t="s">
        <v>62</v>
      </c>
      <c r="E8" s="58">
        <v>27.0</v>
      </c>
      <c r="F8" s="59">
        <v>4.962767E7</v>
      </c>
      <c r="G8" s="4">
        <v>2.0</v>
      </c>
      <c r="H8" s="4">
        <v>50.0</v>
      </c>
      <c r="I8" s="60" t="s">
        <v>226</v>
      </c>
      <c r="J8" s="4" t="s">
        <v>185</v>
      </c>
      <c r="K8" s="61" t="s">
        <v>227</v>
      </c>
    </row>
    <row r="9">
      <c r="B9" s="4" t="s">
        <v>229</v>
      </c>
      <c r="D9" s="4" t="s">
        <v>230</v>
      </c>
      <c r="E9" s="4">
        <v>6.0</v>
      </c>
      <c r="F9" s="62">
        <v>9533566.0</v>
      </c>
      <c r="G9" s="4">
        <v>35.8</v>
      </c>
      <c r="H9" s="4">
        <v>10.0</v>
      </c>
      <c r="I9" s="4" t="s">
        <v>231</v>
      </c>
      <c r="J9" s="4" t="s">
        <v>185</v>
      </c>
      <c r="K9" s="61" t="s">
        <v>227</v>
      </c>
    </row>
    <row r="10">
      <c r="B10" s="4" t="s">
        <v>232</v>
      </c>
      <c r="D10" s="4" t="s">
        <v>233</v>
      </c>
      <c r="E10" s="4">
        <v>7.0</v>
      </c>
      <c r="F10" s="62">
        <v>8733630.0</v>
      </c>
      <c r="G10" s="4">
        <v>0.5</v>
      </c>
      <c r="H10" s="4">
        <v>10.0</v>
      </c>
      <c r="I10" s="4" t="s">
        <v>231</v>
      </c>
      <c r="J10" s="4" t="s">
        <v>185</v>
      </c>
      <c r="K10" s="61" t="s">
        <v>227</v>
      </c>
    </row>
    <row r="11">
      <c r="B11" s="4" t="s">
        <v>234</v>
      </c>
      <c r="D11" s="4" t="s">
        <v>19</v>
      </c>
      <c r="E11" s="4">
        <v>13.0</v>
      </c>
      <c r="F11" s="62">
        <v>1.1160559E7</v>
      </c>
      <c r="G11" s="4">
        <v>36.4</v>
      </c>
      <c r="H11" s="4">
        <v>10.0</v>
      </c>
      <c r="I11" s="4" t="s">
        <v>231</v>
      </c>
      <c r="J11" s="4" t="s">
        <v>185</v>
      </c>
      <c r="K11" s="61" t="s">
        <v>227</v>
      </c>
    </row>
    <row r="12">
      <c r="B12" s="4" t="s">
        <v>235</v>
      </c>
      <c r="D12" s="4" t="s">
        <v>23</v>
      </c>
      <c r="E12" s="4">
        <v>15.0</v>
      </c>
      <c r="F12" s="62">
        <v>1.2119642E7</v>
      </c>
      <c r="G12" s="4">
        <v>0.55</v>
      </c>
      <c r="H12" s="4">
        <v>10.0</v>
      </c>
      <c r="I12" s="4" t="s">
        <v>231</v>
      </c>
      <c r="J12" s="4" t="s">
        <v>185</v>
      </c>
      <c r="K12" s="61" t="s">
        <v>227</v>
      </c>
    </row>
    <row r="13">
      <c r="B13" s="63" t="s">
        <v>236</v>
      </c>
      <c r="C13" s="4" t="s">
        <v>25</v>
      </c>
      <c r="D13" s="51" t="s">
        <v>237</v>
      </c>
      <c r="E13" s="58">
        <v>10.0</v>
      </c>
      <c r="F13" s="59">
        <v>305867.0</v>
      </c>
      <c r="H13" s="64">
        <v>10.0</v>
      </c>
      <c r="I13" s="65" t="s">
        <v>238</v>
      </c>
      <c r="J13" s="66" t="s">
        <v>239</v>
      </c>
      <c r="K13" s="4" t="s">
        <v>13</v>
      </c>
      <c r="L13" s="4" t="s">
        <v>240</v>
      </c>
    </row>
    <row r="14">
      <c r="B14" s="4" t="s">
        <v>241</v>
      </c>
      <c r="D14" s="4" t="s">
        <v>242</v>
      </c>
      <c r="E14" s="58">
        <v>3.0</v>
      </c>
      <c r="F14" s="59">
        <v>2.3209077E7</v>
      </c>
      <c r="G14" s="4"/>
      <c r="H14" s="4">
        <v>10.0</v>
      </c>
      <c r="I14" s="65" t="s">
        <v>238</v>
      </c>
      <c r="J14" s="66" t="s">
        <v>239</v>
      </c>
      <c r="K14" s="4" t="s">
        <v>13</v>
      </c>
    </row>
    <row r="15">
      <c r="B15" s="4" t="s">
        <v>243</v>
      </c>
      <c r="D15" s="4" t="s">
        <v>244</v>
      </c>
      <c r="E15" s="58">
        <v>5.0</v>
      </c>
      <c r="F15" s="59">
        <v>2.6356842E7</v>
      </c>
      <c r="G15" s="4"/>
      <c r="H15" s="4">
        <v>10.0</v>
      </c>
      <c r="I15" s="65" t="s">
        <v>238</v>
      </c>
      <c r="J15" s="67" t="s">
        <v>239</v>
      </c>
      <c r="K15" s="4" t="s">
        <v>13</v>
      </c>
    </row>
    <row r="16">
      <c r="B16" s="4" t="s">
        <v>245</v>
      </c>
      <c r="D16" s="4" t="s">
        <v>21</v>
      </c>
      <c r="E16" s="58">
        <v>14.0</v>
      </c>
      <c r="F16" s="59">
        <v>264513.0</v>
      </c>
      <c r="G16" s="4"/>
      <c r="H16" s="4">
        <v>0.1</v>
      </c>
      <c r="I16" s="65" t="s">
        <v>238</v>
      </c>
      <c r="J16" s="66" t="s">
        <v>239</v>
      </c>
      <c r="K16" s="4" t="s">
        <v>13</v>
      </c>
    </row>
    <row r="17">
      <c r="B17" s="4" t="s">
        <v>246</v>
      </c>
      <c r="D17" s="68" t="s">
        <v>247</v>
      </c>
      <c r="E17" s="58">
        <v>11.0</v>
      </c>
      <c r="F17" s="59">
        <v>211096.0</v>
      </c>
      <c r="G17" s="4"/>
      <c r="H17" s="4">
        <v>0.1</v>
      </c>
      <c r="I17" s="65" t="s">
        <v>238</v>
      </c>
      <c r="J17" s="66" t="s">
        <v>239</v>
      </c>
      <c r="K17" s="4" t="s">
        <v>13</v>
      </c>
    </row>
    <row r="18">
      <c r="B18" s="4" t="s">
        <v>248</v>
      </c>
      <c r="D18" s="4" t="s">
        <v>45</v>
      </c>
      <c r="E18" s="58">
        <v>16.0</v>
      </c>
      <c r="F18" s="59">
        <v>348872.0</v>
      </c>
      <c r="G18" s="4"/>
      <c r="H18" s="4">
        <v>0.1</v>
      </c>
      <c r="I18" s="65" t="s">
        <v>238</v>
      </c>
      <c r="J18" s="66" t="s">
        <v>239</v>
      </c>
      <c r="K18" s="4" t="s">
        <v>13</v>
      </c>
    </row>
    <row r="19">
      <c r="B19" s="51" t="s">
        <v>249</v>
      </c>
      <c r="D19" s="4" t="s">
        <v>25</v>
      </c>
      <c r="E19" s="58">
        <v>20.0</v>
      </c>
      <c r="F19" s="59">
        <v>2.8415601E7</v>
      </c>
      <c r="G19" s="4"/>
      <c r="H19" s="4">
        <v>0.1</v>
      </c>
      <c r="I19" s="65" t="s">
        <v>238</v>
      </c>
      <c r="J19" s="66" t="s">
        <v>239</v>
      </c>
      <c r="K19" s="4" t="s">
        <v>13</v>
      </c>
    </row>
    <row r="20">
      <c r="B20" s="51" t="s">
        <v>250</v>
      </c>
      <c r="D20" s="4"/>
      <c r="E20" s="58"/>
      <c r="F20" s="59">
        <v>2386358.0</v>
      </c>
      <c r="G20" s="4"/>
      <c r="H20" s="4"/>
      <c r="I20" s="65"/>
      <c r="J20" s="66"/>
      <c r="K20" s="4"/>
    </row>
    <row r="21">
      <c r="F21" s="69">
        <f>SUM(F2:F20)</f>
        <v>458995578</v>
      </c>
      <c r="H21" s="64">
        <f>SUM(H2:H19)</f>
        <v>370.4</v>
      </c>
    </row>
    <row r="22">
      <c r="F22" s="62">
        <v>4.58995578E8</v>
      </c>
    </row>
    <row r="26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M26" s="70"/>
      <c r="N26" s="71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>
      <c r="E27" s="58"/>
      <c r="F27" s="59"/>
    </row>
    <row r="28">
      <c r="A28" s="4" t="s">
        <v>251</v>
      </c>
      <c r="B28" s="4" t="s">
        <v>252</v>
      </c>
      <c r="D28" s="4" t="s">
        <v>225</v>
      </c>
      <c r="E28" s="58">
        <v>9.0</v>
      </c>
      <c r="F28" s="59">
        <v>4.738346E7</v>
      </c>
      <c r="G28" s="4"/>
      <c r="H28" s="4">
        <v>40.0</v>
      </c>
      <c r="I28" s="4" t="s">
        <v>253</v>
      </c>
      <c r="J28" s="4" t="s">
        <v>185</v>
      </c>
      <c r="K28" s="4" t="s">
        <v>13</v>
      </c>
    </row>
    <row r="29">
      <c r="B29" s="4" t="s">
        <v>254</v>
      </c>
      <c r="D29" s="4" t="s">
        <v>237</v>
      </c>
      <c r="E29" s="58">
        <v>10.0</v>
      </c>
      <c r="F29" s="59">
        <v>4.8260129E7</v>
      </c>
      <c r="G29" s="4"/>
      <c r="H29" s="4">
        <v>40.0</v>
      </c>
      <c r="I29" s="4" t="s">
        <v>255</v>
      </c>
      <c r="J29" s="4" t="s">
        <v>185</v>
      </c>
      <c r="K29" s="4" t="s">
        <v>13</v>
      </c>
    </row>
    <row r="30">
      <c r="B30" s="4" t="s">
        <v>256</v>
      </c>
      <c r="D30" s="4" t="s">
        <v>247</v>
      </c>
      <c r="E30" s="58">
        <v>11.0</v>
      </c>
      <c r="F30" s="59">
        <v>4.7017744E7</v>
      </c>
      <c r="G30" s="4"/>
      <c r="H30" s="4">
        <v>40.0</v>
      </c>
      <c r="I30" s="4" t="s">
        <v>257</v>
      </c>
      <c r="J30" s="4" t="s">
        <v>185</v>
      </c>
      <c r="K30" s="4" t="s">
        <v>13</v>
      </c>
    </row>
    <row r="31">
      <c r="B31" s="4" t="s">
        <v>258</v>
      </c>
      <c r="D31" s="4" t="s">
        <v>25</v>
      </c>
      <c r="E31" s="58">
        <v>20.0</v>
      </c>
      <c r="F31" s="59">
        <v>4.9562263E7</v>
      </c>
      <c r="G31" s="4"/>
      <c r="H31" s="4">
        <v>40.0</v>
      </c>
      <c r="I31" s="4" t="s">
        <v>259</v>
      </c>
      <c r="J31" s="4" t="s">
        <v>185</v>
      </c>
      <c r="K31" s="4" t="s">
        <v>13</v>
      </c>
    </row>
    <row r="32">
      <c r="B32" s="4" t="s">
        <v>260</v>
      </c>
      <c r="D32" s="4" t="s">
        <v>30</v>
      </c>
      <c r="E32" s="58">
        <v>21.0</v>
      </c>
      <c r="F32" s="59">
        <v>4.6478883E7</v>
      </c>
      <c r="G32" s="4"/>
      <c r="H32" s="4">
        <v>40.0</v>
      </c>
      <c r="I32" s="4" t="s">
        <v>261</v>
      </c>
      <c r="J32" s="4" t="s">
        <v>185</v>
      </c>
      <c r="K32" s="4" t="s">
        <v>13</v>
      </c>
    </row>
    <row r="33">
      <c r="B33" s="4" t="s">
        <v>262</v>
      </c>
      <c r="D33" s="4" t="s">
        <v>28</v>
      </c>
      <c r="E33" s="58">
        <v>22.0</v>
      </c>
      <c r="F33" s="59">
        <v>5.1048814E7</v>
      </c>
      <c r="G33" s="4"/>
      <c r="H33" s="4">
        <v>40.0</v>
      </c>
      <c r="I33" s="4" t="s">
        <v>263</v>
      </c>
      <c r="J33" s="4" t="s">
        <v>185</v>
      </c>
      <c r="K33" s="4" t="s">
        <v>13</v>
      </c>
    </row>
    <row r="34">
      <c r="B34" s="4" t="s">
        <v>264</v>
      </c>
      <c r="D34" s="4" t="s">
        <v>265</v>
      </c>
      <c r="E34" s="58">
        <v>23.0</v>
      </c>
      <c r="F34" s="59">
        <v>5.1314115E7</v>
      </c>
      <c r="G34" s="4"/>
      <c r="H34" s="4">
        <v>40.0</v>
      </c>
      <c r="I34" s="4" t="s">
        <v>266</v>
      </c>
      <c r="J34" s="4" t="s">
        <v>185</v>
      </c>
      <c r="K34" s="4" t="s">
        <v>13</v>
      </c>
    </row>
    <row r="35">
      <c r="B35" s="4" t="s">
        <v>267</v>
      </c>
      <c r="D35" s="4" t="s">
        <v>242</v>
      </c>
      <c r="E35" s="58">
        <v>3.0</v>
      </c>
      <c r="F35" s="59">
        <v>4.2108545E7</v>
      </c>
      <c r="G35" s="4"/>
      <c r="H35" s="4">
        <v>40.0</v>
      </c>
      <c r="I35" s="4" t="s">
        <v>268</v>
      </c>
      <c r="J35" s="4" t="s">
        <v>185</v>
      </c>
      <c r="K35" s="4" t="s">
        <v>13</v>
      </c>
    </row>
    <row r="36">
      <c r="B36" s="4" t="s">
        <v>269</v>
      </c>
      <c r="D36" s="4" t="s">
        <v>270</v>
      </c>
      <c r="E36" s="58">
        <v>19.0</v>
      </c>
      <c r="F36" s="59">
        <v>4.7342883E7</v>
      </c>
      <c r="G36" s="4"/>
      <c r="H36" s="4">
        <v>40.0</v>
      </c>
      <c r="I36" s="4" t="s">
        <v>271</v>
      </c>
      <c r="J36" s="4" t="s">
        <v>185</v>
      </c>
      <c r="K36" s="4" t="s">
        <v>13</v>
      </c>
    </row>
    <row r="37">
      <c r="B37" s="4" t="s">
        <v>272</v>
      </c>
      <c r="D37" s="4" t="s">
        <v>273</v>
      </c>
      <c r="E37" s="72" t="s">
        <v>274</v>
      </c>
      <c r="F37" s="59">
        <v>277222.0</v>
      </c>
      <c r="G37" s="4"/>
      <c r="H37" s="4">
        <v>0.1</v>
      </c>
      <c r="I37" s="4" t="s">
        <v>275</v>
      </c>
      <c r="J37" s="4" t="s">
        <v>185</v>
      </c>
      <c r="K37" s="4" t="s">
        <v>13</v>
      </c>
    </row>
    <row r="38">
      <c r="B38" s="4" t="s">
        <v>276</v>
      </c>
      <c r="D38" s="73" t="s">
        <v>217</v>
      </c>
      <c r="E38" s="58">
        <v>2.0</v>
      </c>
      <c r="F38" s="59">
        <v>1.2425871E7</v>
      </c>
      <c r="G38" s="4"/>
      <c r="H38" s="4">
        <v>10.0</v>
      </c>
      <c r="I38" s="61" t="s">
        <v>277</v>
      </c>
      <c r="J38" s="66" t="s">
        <v>239</v>
      </c>
      <c r="K38" s="4" t="s">
        <v>13</v>
      </c>
    </row>
    <row r="39">
      <c r="B39" s="4" t="s">
        <v>278</v>
      </c>
      <c r="D39" s="4" t="s">
        <v>230</v>
      </c>
      <c r="E39" s="58">
        <v>6.0</v>
      </c>
      <c r="F39" s="59">
        <v>2.1264487E7</v>
      </c>
      <c r="G39" s="4"/>
      <c r="H39" s="4">
        <v>10.0</v>
      </c>
      <c r="I39" s="61" t="s">
        <v>277</v>
      </c>
      <c r="J39" s="66" t="s">
        <v>239</v>
      </c>
      <c r="K39" s="4" t="s">
        <v>13</v>
      </c>
    </row>
    <row r="40">
      <c r="B40" s="4" t="s">
        <v>279</v>
      </c>
      <c r="D40" s="4" t="s">
        <v>220</v>
      </c>
      <c r="E40" s="58">
        <v>4.0</v>
      </c>
      <c r="F40" s="59">
        <v>177780.0</v>
      </c>
      <c r="G40" s="4"/>
      <c r="H40" s="4">
        <v>0.1</v>
      </c>
      <c r="I40" s="61" t="s">
        <v>280</v>
      </c>
      <c r="K40" s="4" t="s">
        <v>13</v>
      </c>
    </row>
    <row r="41">
      <c r="B41" s="4" t="s">
        <v>281</v>
      </c>
      <c r="D41" s="4" t="s">
        <v>244</v>
      </c>
      <c r="E41" s="58">
        <v>5.0</v>
      </c>
      <c r="F41" s="59">
        <v>219695.0</v>
      </c>
      <c r="G41" s="4"/>
      <c r="H41" s="4">
        <v>0.1</v>
      </c>
      <c r="I41" s="61" t="s">
        <v>280</v>
      </c>
      <c r="K41" s="4" t="s">
        <v>13</v>
      </c>
    </row>
    <row r="42">
      <c r="B42" s="4" t="s">
        <v>282</v>
      </c>
      <c r="D42" s="73" t="s">
        <v>217</v>
      </c>
      <c r="E42" s="58">
        <v>2.0</v>
      </c>
      <c r="F42" s="59"/>
      <c r="G42" s="4"/>
      <c r="H42" s="4">
        <v>0.1</v>
      </c>
      <c r="I42" s="61" t="s">
        <v>280</v>
      </c>
      <c r="K42" s="4" t="s">
        <v>13</v>
      </c>
    </row>
    <row r="43">
      <c r="B43" s="4" t="s">
        <v>283</v>
      </c>
      <c r="D43" s="4" t="s">
        <v>47</v>
      </c>
      <c r="E43" s="58">
        <v>18.0</v>
      </c>
      <c r="F43" s="59">
        <v>298187.0</v>
      </c>
      <c r="G43" s="4"/>
      <c r="H43" s="4">
        <v>0.1</v>
      </c>
      <c r="I43" s="61" t="s">
        <v>280</v>
      </c>
      <c r="K43" s="4" t="s">
        <v>13</v>
      </c>
    </row>
    <row r="44">
      <c r="B44" s="4" t="s">
        <v>284</v>
      </c>
      <c r="D44" s="4" t="s">
        <v>285</v>
      </c>
      <c r="E44" s="58" t="s">
        <v>274</v>
      </c>
      <c r="F44" s="74">
        <v>94347.0</v>
      </c>
      <c r="G44" s="4"/>
      <c r="H44" s="4">
        <v>0.1</v>
      </c>
      <c r="I44" s="61" t="s">
        <v>280</v>
      </c>
      <c r="K44" s="4" t="s">
        <v>13</v>
      </c>
    </row>
    <row r="45">
      <c r="B45" s="4" t="s">
        <v>286</v>
      </c>
      <c r="D45" s="4" t="s">
        <v>214</v>
      </c>
      <c r="E45" s="58">
        <v>8.0</v>
      </c>
      <c r="F45" s="59">
        <v>231822.0</v>
      </c>
      <c r="G45" s="4"/>
      <c r="H45" s="4">
        <v>0.1</v>
      </c>
      <c r="I45" s="65" t="s">
        <v>238</v>
      </c>
      <c r="J45" s="66" t="s">
        <v>239</v>
      </c>
      <c r="K45" s="4" t="s">
        <v>13</v>
      </c>
    </row>
    <row r="46">
      <c r="B46" s="4" t="s">
        <v>287</v>
      </c>
      <c r="D46" s="4" t="s">
        <v>211</v>
      </c>
      <c r="E46" s="58">
        <v>1.0</v>
      </c>
      <c r="F46" s="59">
        <v>338799.0</v>
      </c>
      <c r="G46" s="4"/>
      <c r="H46" s="4">
        <v>0.1</v>
      </c>
      <c r="I46" s="65" t="s">
        <v>238</v>
      </c>
      <c r="J46" s="66" t="s">
        <v>239</v>
      </c>
      <c r="K46" s="4" t="s">
        <v>13</v>
      </c>
    </row>
    <row r="47">
      <c r="B47" s="4" t="s">
        <v>288</v>
      </c>
      <c r="D47" s="51" t="s">
        <v>233</v>
      </c>
      <c r="E47" s="58">
        <v>7.0</v>
      </c>
      <c r="F47" s="59">
        <v>380014.0</v>
      </c>
      <c r="G47" s="4"/>
      <c r="H47" s="4">
        <v>0.1</v>
      </c>
      <c r="I47" s="65" t="s">
        <v>238</v>
      </c>
      <c r="J47" s="66" t="s">
        <v>239</v>
      </c>
      <c r="K47" s="4" t="s">
        <v>13</v>
      </c>
    </row>
    <row r="48">
      <c r="B48" s="4" t="s">
        <v>289</v>
      </c>
      <c r="D48" s="4" t="s">
        <v>19</v>
      </c>
      <c r="E48" s="58">
        <v>13.0</v>
      </c>
      <c r="F48" s="59">
        <v>212890.0</v>
      </c>
      <c r="G48" s="4"/>
      <c r="H48" s="4">
        <v>0.1</v>
      </c>
      <c r="I48" s="65" t="s">
        <v>238</v>
      </c>
      <c r="J48" s="66" t="s">
        <v>239</v>
      </c>
      <c r="K48" s="4" t="s">
        <v>13</v>
      </c>
    </row>
    <row r="49">
      <c r="B49" s="4" t="s">
        <v>290</v>
      </c>
      <c r="D49" s="4" t="s">
        <v>23</v>
      </c>
      <c r="E49" s="58">
        <v>15.0</v>
      </c>
      <c r="F49" s="59">
        <v>314328.0</v>
      </c>
      <c r="G49" s="4"/>
      <c r="H49" s="4">
        <v>0.1</v>
      </c>
      <c r="I49" s="65" t="s">
        <v>238</v>
      </c>
      <c r="J49" s="66" t="s">
        <v>239</v>
      </c>
      <c r="K49" s="4" t="s">
        <v>13</v>
      </c>
    </row>
    <row r="50">
      <c r="B50" s="51" t="s">
        <v>250</v>
      </c>
      <c r="F50" s="62">
        <v>1374645.0</v>
      </c>
      <c r="H50" s="64">
        <f>SUM(H28:H49)</f>
        <v>381.1</v>
      </c>
    </row>
    <row r="51">
      <c r="F51" s="69">
        <f>sum(F28:F50)</f>
        <v>468126923</v>
      </c>
    </row>
    <row r="52">
      <c r="F52" s="62">
        <v>4.68126923E8</v>
      </c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2">
      <c r="B2" s="75" t="s">
        <v>291</v>
      </c>
      <c r="C2" s="76"/>
      <c r="D2" s="77" t="s">
        <v>11</v>
      </c>
      <c r="E2" s="58">
        <v>4.0</v>
      </c>
      <c r="F2" s="75">
        <v>20.0</v>
      </c>
      <c r="G2" s="78" t="s">
        <v>196</v>
      </c>
      <c r="H2" s="79" t="s">
        <v>292</v>
      </c>
      <c r="I2" s="80" t="s">
        <v>293</v>
      </c>
    </row>
    <row r="3">
      <c r="B3" s="75" t="s">
        <v>294</v>
      </c>
      <c r="C3" s="76"/>
      <c r="D3" s="77" t="s">
        <v>157</v>
      </c>
      <c r="E3" s="58">
        <v>12.0</v>
      </c>
      <c r="F3" s="75">
        <v>10.0</v>
      </c>
      <c r="G3" s="78" t="s">
        <v>196</v>
      </c>
      <c r="H3" s="79" t="s">
        <v>292</v>
      </c>
      <c r="I3" s="80" t="s">
        <v>295</v>
      </c>
    </row>
    <row r="4">
      <c r="B4" s="75" t="s">
        <v>296</v>
      </c>
      <c r="C4" s="76"/>
      <c r="D4" s="77" t="s">
        <v>19</v>
      </c>
      <c r="E4" s="58">
        <v>13.0</v>
      </c>
      <c r="F4" s="75">
        <v>20.0</v>
      </c>
      <c r="G4" s="78" t="s">
        <v>196</v>
      </c>
      <c r="H4" s="79" t="s">
        <v>292</v>
      </c>
      <c r="I4" s="80" t="s">
        <v>297</v>
      </c>
    </row>
    <row r="5">
      <c r="B5" s="75" t="s">
        <v>298</v>
      </c>
      <c r="C5" s="76"/>
      <c r="D5" s="77" t="s">
        <v>21</v>
      </c>
      <c r="E5" s="58">
        <v>14.0</v>
      </c>
      <c r="F5" s="75">
        <v>10.0</v>
      </c>
      <c r="G5" s="78" t="s">
        <v>196</v>
      </c>
      <c r="H5" s="79" t="s">
        <v>292</v>
      </c>
      <c r="I5" s="80" t="s">
        <v>299</v>
      </c>
    </row>
    <row r="6">
      <c r="B6" s="75" t="s">
        <v>300</v>
      </c>
      <c r="C6" s="76"/>
      <c r="D6" s="77" t="s">
        <v>45</v>
      </c>
      <c r="E6" s="81">
        <v>16.0</v>
      </c>
      <c r="F6" s="75">
        <v>20.0</v>
      </c>
      <c r="G6" s="78" t="s">
        <v>196</v>
      </c>
      <c r="H6" s="79" t="s">
        <v>292</v>
      </c>
      <c r="I6" s="80" t="s">
        <v>301</v>
      </c>
    </row>
    <row r="7">
      <c r="B7" s="75" t="s">
        <v>302</v>
      </c>
      <c r="C7" s="76"/>
      <c r="D7" s="77" t="s">
        <v>47</v>
      </c>
      <c r="E7" s="58">
        <v>18.0</v>
      </c>
      <c r="F7" s="75">
        <v>10.0</v>
      </c>
      <c r="G7" s="78" t="s">
        <v>196</v>
      </c>
      <c r="H7" s="79" t="s">
        <v>292</v>
      </c>
      <c r="I7" s="80" t="s">
        <v>303</v>
      </c>
    </row>
    <row r="8">
      <c r="B8" s="75" t="s">
        <v>304</v>
      </c>
      <c r="C8" s="76"/>
      <c r="D8" s="77" t="s">
        <v>166</v>
      </c>
      <c r="E8" s="58">
        <v>1.0</v>
      </c>
      <c r="F8" s="75">
        <v>20.0</v>
      </c>
      <c r="G8" s="78" t="s">
        <v>196</v>
      </c>
      <c r="H8" s="79" t="s">
        <v>292</v>
      </c>
      <c r="I8" s="80" t="s">
        <v>305</v>
      </c>
    </row>
    <row r="9">
      <c r="B9" s="75" t="s">
        <v>306</v>
      </c>
      <c r="C9" s="76"/>
      <c r="D9" s="77" t="s">
        <v>307</v>
      </c>
      <c r="E9" s="58">
        <v>3.0</v>
      </c>
      <c r="F9" s="75">
        <v>10.0</v>
      </c>
      <c r="G9" s="78" t="s">
        <v>196</v>
      </c>
      <c r="H9" s="79" t="s">
        <v>292</v>
      </c>
      <c r="I9" s="80" t="s">
        <v>308</v>
      </c>
    </row>
    <row r="10">
      <c r="B10" s="75" t="s">
        <v>309</v>
      </c>
      <c r="C10" s="76"/>
      <c r="D10" s="77" t="s">
        <v>16</v>
      </c>
      <c r="E10" s="58">
        <v>2.0</v>
      </c>
      <c r="F10" s="82">
        <v>20.0</v>
      </c>
      <c r="G10" s="78" t="s">
        <v>310</v>
      </c>
      <c r="H10" s="79" t="s">
        <v>292</v>
      </c>
      <c r="I10" s="75" t="s">
        <v>311</v>
      </c>
    </row>
    <row r="11">
      <c r="B11" s="75" t="s">
        <v>312</v>
      </c>
      <c r="C11" s="76"/>
      <c r="D11" s="77" t="s">
        <v>34</v>
      </c>
      <c r="E11" s="75">
        <v>5.0</v>
      </c>
      <c r="F11" s="82">
        <v>20.0</v>
      </c>
      <c r="G11" s="78" t="s">
        <v>310</v>
      </c>
      <c r="H11" s="79" t="s">
        <v>292</v>
      </c>
      <c r="I11" s="80" t="s">
        <v>313</v>
      </c>
    </row>
    <row r="12">
      <c r="B12" s="75" t="s">
        <v>314</v>
      </c>
      <c r="C12" s="76"/>
      <c r="D12" s="77" t="s">
        <v>270</v>
      </c>
      <c r="E12" s="58">
        <v>19.0</v>
      </c>
      <c r="F12" s="82">
        <v>20.0</v>
      </c>
      <c r="G12" s="78" t="s">
        <v>310</v>
      </c>
      <c r="H12" s="79" t="s">
        <v>292</v>
      </c>
      <c r="I12" s="80" t="s">
        <v>315</v>
      </c>
    </row>
    <row r="13">
      <c r="B13" s="75" t="s">
        <v>316</v>
      </c>
      <c r="C13" s="76"/>
      <c r="D13" s="77" t="s">
        <v>36</v>
      </c>
      <c r="E13" s="58">
        <v>7.0</v>
      </c>
      <c r="F13" s="82">
        <v>20.0</v>
      </c>
      <c r="G13" s="78" t="s">
        <v>310</v>
      </c>
      <c r="H13" s="79" t="s">
        <v>292</v>
      </c>
      <c r="I13" s="80" t="s">
        <v>317</v>
      </c>
    </row>
    <row r="14">
      <c r="B14" s="75" t="s">
        <v>318</v>
      </c>
      <c r="C14" s="76"/>
      <c r="D14" s="77" t="s">
        <v>54</v>
      </c>
      <c r="E14" s="81">
        <v>6.0</v>
      </c>
      <c r="F14" s="82">
        <v>20.0</v>
      </c>
      <c r="G14" s="78" t="s">
        <v>310</v>
      </c>
      <c r="H14" s="79" t="s">
        <v>292</v>
      </c>
      <c r="I14" s="80" t="s">
        <v>319</v>
      </c>
    </row>
    <row r="15">
      <c r="B15" s="75" t="s">
        <v>229</v>
      </c>
      <c r="C15" s="76"/>
      <c r="D15" s="77" t="s">
        <v>23</v>
      </c>
      <c r="E15" s="58">
        <v>15.0</v>
      </c>
      <c r="F15" s="82">
        <v>20.0</v>
      </c>
      <c r="G15" s="78" t="s">
        <v>310</v>
      </c>
      <c r="H15" s="79" t="s">
        <v>292</v>
      </c>
      <c r="I15" s="75" t="s">
        <v>320</v>
      </c>
    </row>
    <row r="16">
      <c r="B16" s="75" t="s">
        <v>232</v>
      </c>
      <c r="C16" s="76"/>
      <c r="D16" s="77" t="s">
        <v>163</v>
      </c>
      <c r="E16" s="75">
        <v>8.0</v>
      </c>
      <c r="F16" s="82">
        <v>20.0</v>
      </c>
      <c r="G16" s="78" t="s">
        <v>310</v>
      </c>
      <c r="H16" s="79" t="s">
        <v>292</v>
      </c>
      <c r="I16" s="80" t="s">
        <v>321</v>
      </c>
    </row>
    <row r="17">
      <c r="B17" s="75" t="s">
        <v>322</v>
      </c>
      <c r="C17" s="76"/>
      <c r="D17" s="77" t="s">
        <v>38</v>
      </c>
      <c r="E17" s="75">
        <v>10.0</v>
      </c>
      <c r="F17" s="75">
        <v>20.0</v>
      </c>
      <c r="G17" s="78" t="s">
        <v>310</v>
      </c>
      <c r="H17" s="79" t="s">
        <v>292</v>
      </c>
      <c r="I17" s="80" t="s">
        <v>323</v>
      </c>
    </row>
    <row r="18">
      <c r="B18" s="75" t="s">
        <v>324</v>
      </c>
      <c r="C18" s="76"/>
      <c r="D18" s="75" t="s">
        <v>265</v>
      </c>
      <c r="E18" s="75">
        <v>23.0</v>
      </c>
      <c r="F18" s="75">
        <v>1.0</v>
      </c>
      <c r="G18" s="75" t="s">
        <v>69</v>
      </c>
      <c r="H18" s="75" t="s">
        <v>325</v>
      </c>
      <c r="I18" s="75" t="s">
        <v>326</v>
      </c>
    </row>
    <row r="19">
      <c r="B19" s="75" t="s">
        <v>327</v>
      </c>
      <c r="C19" s="76"/>
      <c r="D19" s="75" t="s">
        <v>58</v>
      </c>
      <c r="E19" s="75">
        <v>25.0</v>
      </c>
      <c r="F19" s="75">
        <v>1.0</v>
      </c>
      <c r="G19" s="75" t="s">
        <v>69</v>
      </c>
      <c r="H19" s="75" t="s">
        <v>328</v>
      </c>
      <c r="I19" s="75" t="s">
        <v>326</v>
      </c>
    </row>
    <row r="20">
      <c r="B20" s="75" t="s">
        <v>329</v>
      </c>
      <c r="C20" s="76"/>
      <c r="D20" s="77" t="s">
        <v>159</v>
      </c>
      <c r="E20" s="58">
        <v>9.0</v>
      </c>
      <c r="F20" s="75">
        <v>0.1</v>
      </c>
      <c r="G20" s="75" t="s">
        <v>13</v>
      </c>
      <c r="H20" s="83" t="s">
        <v>238</v>
      </c>
      <c r="I20" s="84" t="s">
        <v>239</v>
      </c>
    </row>
    <row r="21">
      <c r="B21" s="75" t="s">
        <v>330</v>
      </c>
      <c r="C21" s="76"/>
      <c r="D21" s="77" t="s">
        <v>40</v>
      </c>
      <c r="E21" s="75">
        <v>11.0</v>
      </c>
      <c r="F21" s="75">
        <v>1.0</v>
      </c>
      <c r="G21" s="75" t="s">
        <v>331</v>
      </c>
      <c r="H21" s="76"/>
      <c r="I21" s="75" t="s">
        <v>332</v>
      </c>
    </row>
    <row r="22">
      <c r="B22" s="75" t="s">
        <v>333</v>
      </c>
      <c r="C22" s="76"/>
      <c r="D22" s="75" t="s">
        <v>334</v>
      </c>
      <c r="E22" s="75" t="s">
        <v>335</v>
      </c>
      <c r="F22" s="75">
        <v>70.0</v>
      </c>
      <c r="G22" s="75" t="s">
        <v>336</v>
      </c>
      <c r="H22" s="76"/>
      <c r="I22" s="76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7.43"/>
    <col customWidth="1" min="4" max="4" width="34.0"/>
    <col customWidth="1" min="5" max="5" width="19.14"/>
    <col customWidth="1" min="6" max="6" width="16.29"/>
    <col customWidth="1" min="9" max="9" width="26.14"/>
  </cols>
  <sheetData>
    <row r="1">
      <c r="A1" s="85" t="s">
        <v>337</v>
      </c>
      <c r="B1" s="85" t="s">
        <v>0</v>
      </c>
      <c r="C1" s="85" t="s">
        <v>1</v>
      </c>
      <c r="D1" s="85" t="s">
        <v>2</v>
      </c>
      <c r="E1" s="86" t="s">
        <v>3</v>
      </c>
      <c r="F1" s="86" t="s">
        <v>4</v>
      </c>
      <c r="G1" s="86" t="s">
        <v>181</v>
      </c>
      <c r="H1" s="85" t="s">
        <v>7</v>
      </c>
      <c r="I1" s="85" t="s">
        <v>8</v>
      </c>
      <c r="J1" s="87"/>
      <c r="K1" s="88" t="s">
        <v>9</v>
      </c>
    </row>
    <row r="2">
      <c r="A2" s="89" t="s">
        <v>209</v>
      </c>
      <c r="B2" s="90" t="s">
        <v>338</v>
      </c>
      <c r="D2" s="91" t="s">
        <v>36</v>
      </c>
      <c r="E2" s="92">
        <v>7.0</v>
      </c>
      <c r="F2" s="93"/>
      <c r="H2" s="92">
        <v>10.0</v>
      </c>
      <c r="I2" s="64" t="s">
        <v>339</v>
      </c>
      <c r="J2" s="94" t="s">
        <v>292</v>
      </c>
      <c r="K2" s="4" t="s">
        <v>340</v>
      </c>
    </row>
    <row r="3">
      <c r="A3" s="95"/>
      <c r="B3" s="90" t="s">
        <v>341</v>
      </c>
      <c r="D3" s="91" t="s">
        <v>163</v>
      </c>
      <c r="E3" s="92">
        <v>8.0</v>
      </c>
      <c r="F3" s="93"/>
      <c r="H3" s="92">
        <v>20.0</v>
      </c>
      <c r="I3" s="64" t="s">
        <v>342</v>
      </c>
      <c r="J3" s="94" t="s">
        <v>292</v>
      </c>
      <c r="K3" s="4" t="s">
        <v>340</v>
      </c>
    </row>
    <row r="4">
      <c r="A4" s="95"/>
      <c r="B4" s="90" t="s">
        <v>343</v>
      </c>
      <c r="D4" s="91" t="s">
        <v>23</v>
      </c>
      <c r="E4" s="96">
        <v>15.0</v>
      </c>
      <c r="F4" s="97"/>
      <c r="H4" s="92">
        <v>20.0</v>
      </c>
      <c r="I4" s="64" t="s">
        <v>344</v>
      </c>
      <c r="J4" s="94" t="s">
        <v>292</v>
      </c>
      <c r="K4" s="4" t="s">
        <v>340</v>
      </c>
    </row>
    <row r="5">
      <c r="A5" s="95"/>
      <c r="B5" s="90" t="s">
        <v>345</v>
      </c>
      <c r="D5" s="91" t="s">
        <v>166</v>
      </c>
      <c r="E5" s="92">
        <v>1.0</v>
      </c>
      <c r="F5" s="93"/>
      <c r="H5" s="92">
        <v>10.0</v>
      </c>
      <c r="I5" s="64" t="s">
        <v>346</v>
      </c>
      <c r="J5" s="94" t="s">
        <v>292</v>
      </c>
      <c r="K5" s="4" t="s">
        <v>340</v>
      </c>
    </row>
    <row r="6">
      <c r="A6" s="95"/>
      <c r="B6" s="90" t="s">
        <v>347</v>
      </c>
      <c r="D6" s="91" t="s">
        <v>54</v>
      </c>
      <c r="E6" s="92">
        <v>6.0</v>
      </c>
      <c r="F6" s="93"/>
      <c r="H6" s="92">
        <v>20.0</v>
      </c>
      <c r="I6" s="64" t="s">
        <v>348</v>
      </c>
      <c r="J6" s="94" t="s">
        <v>292</v>
      </c>
      <c r="K6" s="4" t="s">
        <v>340</v>
      </c>
    </row>
    <row r="7">
      <c r="A7" s="95"/>
      <c r="B7" s="90" t="s">
        <v>349</v>
      </c>
      <c r="D7" s="91" t="s">
        <v>157</v>
      </c>
      <c r="E7" s="92">
        <v>12.0</v>
      </c>
      <c r="F7" s="97"/>
      <c r="H7" s="92">
        <v>20.0</v>
      </c>
      <c r="I7" s="64" t="s">
        <v>350</v>
      </c>
      <c r="J7" s="94" t="s">
        <v>292</v>
      </c>
      <c r="K7" s="4" t="s">
        <v>340</v>
      </c>
    </row>
    <row r="8">
      <c r="A8" s="95"/>
      <c r="B8" s="90" t="s">
        <v>291</v>
      </c>
      <c r="D8" s="91" t="s">
        <v>38</v>
      </c>
      <c r="E8" s="92">
        <v>10.0</v>
      </c>
      <c r="F8" s="93"/>
      <c r="G8" s="4">
        <v>31.8</v>
      </c>
      <c r="H8" s="92">
        <v>20.0</v>
      </c>
      <c r="I8" s="64" t="s">
        <v>351</v>
      </c>
      <c r="J8" s="94" t="s">
        <v>292</v>
      </c>
      <c r="K8" s="4" t="s">
        <v>352</v>
      </c>
    </row>
    <row r="9">
      <c r="A9" s="95"/>
      <c r="B9" s="90" t="s">
        <v>294</v>
      </c>
      <c r="D9" s="91" t="s">
        <v>159</v>
      </c>
      <c r="E9" s="92">
        <v>9.0</v>
      </c>
      <c r="F9" s="93"/>
      <c r="G9" s="4">
        <v>24.2</v>
      </c>
      <c r="H9" s="92">
        <v>20.0</v>
      </c>
      <c r="I9" s="64" t="s">
        <v>353</v>
      </c>
      <c r="J9" s="94" t="s">
        <v>292</v>
      </c>
      <c r="K9" s="4" t="s">
        <v>352</v>
      </c>
    </row>
    <row r="10">
      <c r="A10" s="95"/>
      <c r="B10" s="90" t="s">
        <v>296</v>
      </c>
      <c r="D10" s="91" t="s">
        <v>25</v>
      </c>
      <c r="E10" s="92">
        <v>20.0</v>
      </c>
      <c r="F10" s="93"/>
      <c r="G10" s="4">
        <v>33.0</v>
      </c>
      <c r="H10" s="92">
        <v>20.0</v>
      </c>
      <c r="I10" s="64" t="s">
        <v>354</v>
      </c>
      <c r="J10" s="94" t="s">
        <v>292</v>
      </c>
      <c r="K10" s="4" t="s">
        <v>352</v>
      </c>
    </row>
    <row r="11">
      <c r="A11" s="95"/>
      <c r="B11" s="90" t="s">
        <v>298</v>
      </c>
      <c r="D11" s="91" t="s">
        <v>40</v>
      </c>
      <c r="E11" s="92">
        <v>11.0</v>
      </c>
      <c r="F11" s="93"/>
      <c r="G11" s="4">
        <v>32.2</v>
      </c>
      <c r="H11" s="92">
        <v>20.0</v>
      </c>
      <c r="I11" s="64" t="s">
        <v>355</v>
      </c>
      <c r="J11" s="94" t="s">
        <v>292</v>
      </c>
      <c r="K11" s="4" t="s">
        <v>352</v>
      </c>
    </row>
    <row r="12">
      <c r="A12" s="95"/>
      <c r="B12" s="90" t="s">
        <v>309</v>
      </c>
      <c r="D12" s="91" t="s">
        <v>307</v>
      </c>
      <c r="E12" s="92">
        <v>3.0</v>
      </c>
      <c r="F12" s="94"/>
      <c r="G12" s="4">
        <v>0.6</v>
      </c>
      <c r="H12" s="92">
        <v>50.0</v>
      </c>
      <c r="I12" s="64" t="s">
        <v>356</v>
      </c>
      <c r="J12" s="94" t="s">
        <v>357</v>
      </c>
      <c r="K12" s="4" t="s">
        <v>310</v>
      </c>
    </row>
    <row r="13">
      <c r="A13" s="95"/>
      <c r="B13" s="90" t="s">
        <v>312</v>
      </c>
      <c r="D13" s="91" t="s">
        <v>16</v>
      </c>
      <c r="E13" s="92">
        <v>2.0</v>
      </c>
      <c r="F13" s="94"/>
      <c r="G13" s="4">
        <v>1.15</v>
      </c>
      <c r="H13" s="92">
        <v>50.0</v>
      </c>
      <c r="I13" s="64" t="s">
        <v>356</v>
      </c>
      <c r="J13" s="94" t="s">
        <v>357</v>
      </c>
      <c r="K13" s="4" t="s">
        <v>310</v>
      </c>
    </row>
    <row r="14">
      <c r="A14" s="95"/>
      <c r="B14" s="90" t="s">
        <v>314</v>
      </c>
      <c r="D14" s="91" t="s">
        <v>19</v>
      </c>
      <c r="E14" s="92">
        <v>13.0</v>
      </c>
      <c r="F14" s="98"/>
      <c r="G14" s="4">
        <v>27.1</v>
      </c>
      <c r="H14" s="92">
        <v>50.0</v>
      </c>
      <c r="I14" s="99" t="s">
        <v>358</v>
      </c>
      <c r="J14" s="94" t="s">
        <v>357</v>
      </c>
      <c r="K14" s="4" t="s">
        <v>310</v>
      </c>
    </row>
    <row r="15">
      <c r="A15" s="95"/>
      <c r="B15" s="90" t="s">
        <v>316</v>
      </c>
      <c r="D15" s="91" t="s">
        <v>45</v>
      </c>
      <c r="E15" s="92">
        <v>16.0</v>
      </c>
      <c r="F15" s="100"/>
      <c r="G15" s="4">
        <v>1.0</v>
      </c>
      <c r="H15" s="92">
        <v>20.0</v>
      </c>
      <c r="I15" s="99" t="s">
        <v>359</v>
      </c>
      <c r="J15" s="94" t="s">
        <v>292</v>
      </c>
      <c r="K15" s="4" t="s">
        <v>310</v>
      </c>
    </row>
    <row r="16">
      <c r="A16" s="95"/>
      <c r="B16" s="90" t="s">
        <v>318</v>
      </c>
      <c r="D16" s="91" t="s">
        <v>47</v>
      </c>
      <c r="E16" s="92">
        <v>18.0</v>
      </c>
      <c r="F16" s="100"/>
      <c r="G16" s="4">
        <v>1.8</v>
      </c>
      <c r="H16" s="92">
        <v>20.0</v>
      </c>
      <c r="I16" s="99" t="s">
        <v>360</v>
      </c>
      <c r="J16" s="94" t="s">
        <v>292</v>
      </c>
      <c r="K16" s="4" t="s">
        <v>310</v>
      </c>
    </row>
    <row r="17">
      <c r="A17" s="52"/>
      <c r="B17" s="90" t="s">
        <v>361</v>
      </c>
      <c r="D17" s="91" t="s">
        <v>34</v>
      </c>
      <c r="E17" s="58">
        <v>5.0</v>
      </c>
      <c r="F17" s="62"/>
      <c r="G17" s="4">
        <v>42.0</v>
      </c>
      <c r="H17" s="4">
        <v>10.0</v>
      </c>
      <c r="I17" s="4" t="s">
        <v>238</v>
      </c>
      <c r="J17" s="4" t="s">
        <v>239</v>
      </c>
      <c r="K17" s="4" t="s">
        <v>13</v>
      </c>
    </row>
    <row r="18">
      <c r="B18" s="90" t="s">
        <v>229</v>
      </c>
      <c r="D18" s="101" t="s">
        <v>11</v>
      </c>
      <c r="E18" s="102">
        <v>4.0</v>
      </c>
      <c r="G18" s="4">
        <v>2.4</v>
      </c>
      <c r="H18" s="4">
        <v>5.0</v>
      </c>
      <c r="I18" s="4" t="s">
        <v>362</v>
      </c>
      <c r="J18" s="4" t="s">
        <v>363</v>
      </c>
      <c r="K18" s="4" t="s">
        <v>310</v>
      </c>
    </row>
    <row r="19">
      <c r="A19" s="52" t="s">
        <v>364</v>
      </c>
      <c r="C19" s="52"/>
      <c r="D19" s="52"/>
      <c r="H19" s="64">
        <f>SUM(H2:H18)</f>
        <v>385</v>
      </c>
    </row>
    <row r="21">
      <c r="A21" s="85" t="s">
        <v>337</v>
      </c>
      <c r="B21" s="85" t="s">
        <v>0</v>
      </c>
      <c r="C21" s="85" t="s">
        <v>1</v>
      </c>
      <c r="D21" s="85" t="s">
        <v>2</v>
      </c>
      <c r="E21" s="86" t="s">
        <v>3</v>
      </c>
      <c r="F21" s="86" t="s">
        <v>4</v>
      </c>
      <c r="G21" s="86" t="s">
        <v>181</v>
      </c>
      <c r="H21" s="85" t="s">
        <v>7</v>
      </c>
      <c r="I21" s="85" t="s">
        <v>8</v>
      </c>
      <c r="J21" s="87"/>
      <c r="K21" s="88" t="s">
        <v>9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>
      <c r="A22" s="89" t="s">
        <v>251</v>
      </c>
      <c r="B22" s="90" t="s">
        <v>365</v>
      </c>
      <c r="D22" s="101" t="s">
        <v>366</v>
      </c>
      <c r="E22" s="104" t="s">
        <v>367</v>
      </c>
      <c r="F22" s="105"/>
      <c r="H22" s="106">
        <v>300.0</v>
      </c>
      <c r="I22" s="99" t="s">
        <v>368</v>
      </c>
      <c r="J22" s="75" t="s">
        <v>369</v>
      </c>
    </row>
    <row r="23">
      <c r="A23" s="95"/>
      <c r="B23" s="90" t="s">
        <v>370</v>
      </c>
      <c r="D23" s="101" t="s">
        <v>371</v>
      </c>
      <c r="E23" s="107" t="s">
        <v>372</v>
      </c>
      <c r="F23" s="105"/>
      <c r="H23" s="108">
        <v>50.0</v>
      </c>
      <c r="I23" s="99" t="s">
        <v>373</v>
      </c>
      <c r="J23" s="75" t="s">
        <v>369</v>
      </c>
    </row>
    <row r="24">
      <c r="A24" s="95"/>
      <c r="B24" s="90" t="s">
        <v>374</v>
      </c>
      <c r="D24" s="101" t="s">
        <v>23</v>
      </c>
      <c r="E24" s="58">
        <v>15.0</v>
      </c>
      <c r="F24" s="62"/>
      <c r="G24" s="4">
        <v>50.0</v>
      </c>
      <c r="H24" s="4">
        <v>10.0</v>
      </c>
      <c r="I24" s="4" t="s">
        <v>238</v>
      </c>
      <c r="J24" s="4" t="s">
        <v>239</v>
      </c>
      <c r="K24" s="4" t="s">
        <v>13</v>
      </c>
    </row>
    <row r="25">
      <c r="A25" s="52"/>
      <c r="B25" s="90" t="s">
        <v>375</v>
      </c>
      <c r="D25" s="101" t="s">
        <v>38</v>
      </c>
      <c r="E25" s="58">
        <v>10.0</v>
      </c>
      <c r="F25" s="59"/>
      <c r="G25" s="4">
        <v>43.0</v>
      </c>
      <c r="H25" s="4">
        <v>10.0</v>
      </c>
      <c r="I25" s="4" t="s">
        <v>238</v>
      </c>
      <c r="J25" s="4" t="s">
        <v>239</v>
      </c>
      <c r="K25" s="4" t="s">
        <v>13</v>
      </c>
    </row>
    <row r="26">
      <c r="A26" s="52"/>
      <c r="B26" s="90" t="s">
        <v>330</v>
      </c>
      <c r="D26" s="91" t="s">
        <v>163</v>
      </c>
      <c r="E26" s="102">
        <v>8.0</v>
      </c>
      <c r="I26" s="4" t="s">
        <v>376</v>
      </c>
      <c r="J26" s="4" t="s">
        <v>376</v>
      </c>
      <c r="K26" s="4" t="s">
        <v>377</v>
      </c>
    </row>
    <row r="27">
      <c r="A27" s="52"/>
      <c r="B27" s="90" t="s">
        <v>378</v>
      </c>
      <c r="D27" s="91" t="s">
        <v>159</v>
      </c>
      <c r="E27" s="58">
        <v>9.0</v>
      </c>
      <c r="F27" s="59"/>
      <c r="I27" s="4" t="s">
        <v>376</v>
      </c>
      <c r="J27" s="4" t="s">
        <v>376</v>
      </c>
      <c r="K27" s="4" t="s">
        <v>377</v>
      </c>
    </row>
    <row r="28">
      <c r="A28" s="52"/>
      <c r="D28" s="68"/>
      <c r="E28" s="58"/>
      <c r="F28" s="59"/>
    </row>
    <row r="29">
      <c r="A29" s="52" t="s">
        <v>364</v>
      </c>
      <c r="C29" s="52"/>
      <c r="D29" s="52"/>
      <c r="H29" s="64">
        <f>SUM(H22:H28)</f>
        <v>370</v>
      </c>
    </row>
    <row r="30">
      <c r="A30" s="95"/>
    </row>
    <row r="31">
      <c r="A31" s="85" t="s">
        <v>337</v>
      </c>
      <c r="B31" s="85" t="s">
        <v>0</v>
      </c>
      <c r="C31" s="85" t="s">
        <v>1</v>
      </c>
      <c r="D31" s="85" t="s">
        <v>2</v>
      </c>
      <c r="E31" s="86" t="s">
        <v>3</v>
      </c>
      <c r="F31" s="86" t="s">
        <v>4</v>
      </c>
      <c r="G31" s="86" t="s">
        <v>181</v>
      </c>
      <c r="H31" s="85" t="s">
        <v>7</v>
      </c>
      <c r="I31" s="85" t="s">
        <v>8</v>
      </c>
      <c r="J31" s="87"/>
      <c r="K31" s="88" t="s">
        <v>9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>
      <c r="A32" s="89" t="s">
        <v>379</v>
      </c>
      <c r="B32" s="90" t="s">
        <v>370</v>
      </c>
      <c r="D32" s="101" t="s">
        <v>371</v>
      </c>
      <c r="E32" s="109" t="s">
        <v>372</v>
      </c>
      <c r="H32" s="108">
        <v>250.0</v>
      </c>
      <c r="I32" s="99" t="s">
        <v>373</v>
      </c>
      <c r="J32" s="75" t="s">
        <v>369</v>
      </c>
    </row>
    <row r="33">
      <c r="B33" s="90" t="s">
        <v>300</v>
      </c>
      <c r="D33" s="91" t="s">
        <v>265</v>
      </c>
      <c r="E33" s="102">
        <v>23.0</v>
      </c>
      <c r="G33" s="4">
        <v>2.46</v>
      </c>
      <c r="H33" s="92">
        <v>20.0</v>
      </c>
      <c r="I33" s="99" t="s">
        <v>380</v>
      </c>
      <c r="J33" s="94" t="s">
        <v>292</v>
      </c>
      <c r="K33" s="4" t="s">
        <v>196</v>
      </c>
    </row>
    <row r="34">
      <c r="B34" s="90" t="s">
        <v>302</v>
      </c>
      <c r="D34" s="91" t="s">
        <v>58</v>
      </c>
      <c r="E34" s="102">
        <v>25.0</v>
      </c>
      <c r="G34" s="4">
        <v>12.1</v>
      </c>
      <c r="H34" s="92">
        <v>20.0</v>
      </c>
      <c r="I34" s="99" t="s">
        <v>381</v>
      </c>
      <c r="J34" s="94" t="s">
        <v>292</v>
      </c>
      <c r="K34" s="4" t="s">
        <v>196</v>
      </c>
    </row>
    <row r="35">
      <c r="B35" s="90" t="s">
        <v>304</v>
      </c>
      <c r="D35" s="91" t="s">
        <v>28</v>
      </c>
      <c r="E35" s="102">
        <v>22.0</v>
      </c>
      <c r="G35" s="4">
        <v>2.72</v>
      </c>
      <c r="H35" s="92">
        <v>20.0</v>
      </c>
      <c r="I35" s="99" t="s">
        <v>382</v>
      </c>
      <c r="J35" s="94" t="s">
        <v>292</v>
      </c>
      <c r="K35" s="4" t="s">
        <v>196</v>
      </c>
    </row>
    <row r="36">
      <c r="B36" s="90" t="s">
        <v>306</v>
      </c>
      <c r="D36" s="91" t="s">
        <v>30</v>
      </c>
      <c r="E36" s="102">
        <v>21.0</v>
      </c>
      <c r="G36" s="4">
        <v>11.3</v>
      </c>
      <c r="H36" s="92">
        <v>20.0</v>
      </c>
      <c r="I36" s="99" t="s">
        <v>383</v>
      </c>
      <c r="J36" s="94" t="s">
        <v>292</v>
      </c>
      <c r="K36" s="4" t="s">
        <v>196</v>
      </c>
    </row>
    <row r="37">
      <c r="B37" s="90" t="s">
        <v>384</v>
      </c>
      <c r="D37" s="101" t="s">
        <v>47</v>
      </c>
      <c r="E37" s="58">
        <v>18.0</v>
      </c>
      <c r="F37" s="59"/>
      <c r="G37" s="4">
        <v>42.0</v>
      </c>
      <c r="H37" s="4">
        <v>10.0</v>
      </c>
      <c r="I37" s="4" t="s">
        <v>238</v>
      </c>
      <c r="J37" s="4" t="s">
        <v>239</v>
      </c>
      <c r="K37" s="4" t="s">
        <v>13</v>
      </c>
    </row>
    <row r="38">
      <c r="B38" s="90" t="s">
        <v>385</v>
      </c>
      <c r="D38" s="101" t="s">
        <v>25</v>
      </c>
      <c r="E38" s="58">
        <v>20.0</v>
      </c>
      <c r="F38" s="59"/>
      <c r="G38" s="4">
        <v>32.0</v>
      </c>
      <c r="H38" s="4">
        <v>10.0</v>
      </c>
      <c r="I38" s="4" t="s">
        <v>238</v>
      </c>
      <c r="J38" s="4" t="s">
        <v>239</v>
      </c>
      <c r="K38" s="4" t="s">
        <v>13</v>
      </c>
    </row>
    <row r="39">
      <c r="B39" s="90" t="s">
        <v>386</v>
      </c>
      <c r="D39" s="101" t="s">
        <v>157</v>
      </c>
      <c r="E39" s="58">
        <v>12.0</v>
      </c>
      <c r="F39" s="59"/>
      <c r="G39" s="4">
        <v>20.0</v>
      </c>
      <c r="H39" s="4">
        <v>40.0</v>
      </c>
      <c r="I39" s="61" t="s">
        <v>387</v>
      </c>
      <c r="J39" s="4" t="s">
        <v>388</v>
      </c>
      <c r="K39" s="4" t="s">
        <v>389</v>
      </c>
    </row>
    <row r="40">
      <c r="B40" s="90" t="s">
        <v>232</v>
      </c>
      <c r="D40" s="91" t="s">
        <v>45</v>
      </c>
      <c r="E40" s="102">
        <v>16.0</v>
      </c>
      <c r="G40" s="4">
        <v>38.4</v>
      </c>
      <c r="H40" s="4">
        <v>5.0</v>
      </c>
      <c r="I40" s="4" t="s">
        <v>390</v>
      </c>
      <c r="J40" s="4" t="s">
        <v>391</v>
      </c>
      <c r="K40" s="4" t="s">
        <v>310</v>
      </c>
    </row>
    <row r="41">
      <c r="A41" s="52" t="s">
        <v>364</v>
      </c>
      <c r="H41" s="64">
        <f>SUM(H32:H40)</f>
        <v>395</v>
      </c>
    </row>
    <row r="43">
      <c r="A43" s="110" t="s">
        <v>392</v>
      </c>
    </row>
    <row r="44">
      <c r="A44" s="40" t="s">
        <v>393</v>
      </c>
    </row>
    <row r="45">
      <c r="A45" s="40" t="s">
        <v>394</v>
      </c>
    </row>
    <row r="46">
      <c r="A46" s="40" t="s">
        <v>395</v>
      </c>
    </row>
    <row r="48">
      <c r="A48" s="1"/>
      <c r="B48" s="1" t="s">
        <v>0</v>
      </c>
      <c r="C48" s="1" t="s">
        <v>1</v>
      </c>
      <c r="D48" s="1" t="s">
        <v>2</v>
      </c>
      <c r="E48" s="2" t="s">
        <v>3</v>
      </c>
      <c r="F48" s="2" t="s">
        <v>4</v>
      </c>
      <c r="G48" s="2" t="s">
        <v>181</v>
      </c>
      <c r="H48" s="3" t="s">
        <v>7</v>
      </c>
      <c r="I48" s="3" t="s">
        <v>8</v>
      </c>
      <c r="K48" s="4" t="s">
        <v>9</v>
      </c>
    </row>
    <row r="49">
      <c r="A49" s="111" t="s">
        <v>396</v>
      </c>
      <c r="B49" s="54" t="s">
        <v>397</v>
      </c>
      <c r="C49" s="55"/>
      <c r="D49" s="4" t="s">
        <v>16</v>
      </c>
      <c r="E49" s="4">
        <v>2.0</v>
      </c>
      <c r="G49" s="54"/>
      <c r="H49" s="54"/>
      <c r="I49" s="65" t="s">
        <v>398</v>
      </c>
      <c r="J49" s="4" t="s">
        <v>388</v>
      </c>
      <c r="K49" s="4" t="s">
        <v>13</v>
      </c>
    </row>
    <row r="50">
      <c r="B50" s="4" t="s">
        <v>399</v>
      </c>
      <c r="D50" s="4" t="s">
        <v>11</v>
      </c>
      <c r="E50" s="4">
        <v>4.0</v>
      </c>
      <c r="I50" s="65" t="s">
        <v>398</v>
      </c>
      <c r="J50" s="4" t="s">
        <v>388</v>
      </c>
      <c r="K50" s="4" t="s">
        <v>13</v>
      </c>
    </row>
    <row r="51">
      <c r="B51" s="39" t="s">
        <v>400</v>
      </c>
      <c r="D51" s="4" t="s">
        <v>34</v>
      </c>
      <c r="E51" s="4">
        <v>5.0</v>
      </c>
      <c r="I51" s="65" t="s">
        <v>398</v>
      </c>
      <c r="J51" s="4" t="s">
        <v>388</v>
      </c>
      <c r="K51" s="4" t="s">
        <v>13</v>
      </c>
    </row>
    <row r="52">
      <c r="B52" s="39" t="s">
        <v>401</v>
      </c>
      <c r="D52" s="4" t="s">
        <v>54</v>
      </c>
      <c r="E52" s="4">
        <v>6.0</v>
      </c>
      <c r="I52" s="65" t="s">
        <v>398</v>
      </c>
      <c r="J52" s="4" t="s">
        <v>388</v>
      </c>
      <c r="K52" s="4" t="s">
        <v>13</v>
      </c>
    </row>
    <row r="53">
      <c r="B53" s="39" t="s">
        <v>402</v>
      </c>
      <c r="D53" s="4" t="s">
        <v>36</v>
      </c>
      <c r="E53" s="4">
        <v>7.0</v>
      </c>
      <c r="I53" s="65" t="s">
        <v>398</v>
      </c>
      <c r="J53" s="4" t="s">
        <v>388</v>
      </c>
      <c r="K53" s="4" t="s">
        <v>13</v>
      </c>
    </row>
    <row r="54">
      <c r="B54" s="39" t="s">
        <v>403</v>
      </c>
      <c r="D54" s="4" t="s">
        <v>404</v>
      </c>
      <c r="E54" s="4">
        <v>12.0</v>
      </c>
      <c r="I54" s="65" t="s">
        <v>398</v>
      </c>
      <c r="J54" s="4" t="s">
        <v>388</v>
      </c>
      <c r="K54" s="4" t="s">
        <v>13</v>
      </c>
    </row>
    <row r="55">
      <c r="B55" s="39" t="s">
        <v>405</v>
      </c>
      <c r="D55" s="4" t="s">
        <v>19</v>
      </c>
      <c r="E55" s="4">
        <v>13.0</v>
      </c>
      <c r="I55" s="65" t="s">
        <v>398</v>
      </c>
      <c r="J55" s="4" t="s">
        <v>388</v>
      </c>
      <c r="K55" s="4" t="s">
        <v>13</v>
      </c>
    </row>
    <row r="56">
      <c r="B56" s="39" t="s">
        <v>406</v>
      </c>
      <c r="D56" s="4" t="s">
        <v>407</v>
      </c>
      <c r="E56" s="4">
        <v>14.0</v>
      </c>
      <c r="I56" s="65" t="s">
        <v>398</v>
      </c>
      <c r="J56" s="4" t="s">
        <v>388</v>
      </c>
      <c r="K56" s="4" t="s">
        <v>13</v>
      </c>
    </row>
    <row r="57">
      <c r="B57" s="39" t="s">
        <v>408</v>
      </c>
      <c r="D57" s="4" t="s">
        <v>23</v>
      </c>
      <c r="E57" s="4">
        <v>15.0</v>
      </c>
      <c r="I57" s="65" t="s">
        <v>398</v>
      </c>
      <c r="J57" s="4" t="s">
        <v>388</v>
      </c>
      <c r="K57" s="4" t="s">
        <v>13</v>
      </c>
    </row>
    <row r="58">
      <c r="B58" s="39" t="s">
        <v>409</v>
      </c>
      <c r="D58" s="4" t="s">
        <v>45</v>
      </c>
      <c r="E58" s="4">
        <v>16.0</v>
      </c>
      <c r="I58" s="65" t="s">
        <v>398</v>
      </c>
      <c r="J58" s="4" t="s">
        <v>388</v>
      </c>
      <c r="K58" s="4" t="s">
        <v>13</v>
      </c>
    </row>
    <row r="59">
      <c r="B59" s="39" t="s">
        <v>410</v>
      </c>
      <c r="D59" s="4" t="s">
        <v>47</v>
      </c>
      <c r="E59" s="4">
        <v>18.0</v>
      </c>
      <c r="I59" s="65" t="s">
        <v>398</v>
      </c>
      <c r="J59" s="4" t="s">
        <v>388</v>
      </c>
      <c r="K59" s="4" t="s">
        <v>13</v>
      </c>
    </row>
    <row r="60">
      <c r="B60" s="39" t="s">
        <v>411</v>
      </c>
      <c r="D60" s="4" t="s">
        <v>270</v>
      </c>
      <c r="E60" s="4">
        <v>19.0</v>
      </c>
      <c r="I60" s="65" t="s">
        <v>398</v>
      </c>
      <c r="J60" s="4" t="s">
        <v>388</v>
      </c>
      <c r="K60" s="4" t="s">
        <v>13</v>
      </c>
    </row>
    <row r="61">
      <c r="B61" s="4" t="s">
        <v>412</v>
      </c>
      <c r="D61" s="68" t="s">
        <v>307</v>
      </c>
      <c r="E61" s="58">
        <v>3.0</v>
      </c>
      <c r="F61" s="62"/>
      <c r="H61" s="4">
        <v>10.0</v>
      </c>
      <c r="J61" s="4" t="s">
        <v>239</v>
      </c>
      <c r="K61" s="4" t="s">
        <v>13</v>
      </c>
    </row>
    <row r="62">
      <c r="A62" s="52" t="s">
        <v>364</v>
      </c>
      <c r="H62" s="4">
        <v>400.0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181</v>
      </c>
      <c r="H1" s="3" t="s">
        <v>7</v>
      </c>
      <c r="I1" s="3" t="s">
        <v>8</v>
      </c>
      <c r="K1" s="4" t="s">
        <v>9</v>
      </c>
    </row>
    <row r="2">
      <c r="A2" s="53" t="s">
        <v>251</v>
      </c>
      <c r="B2" s="54" t="s">
        <v>413</v>
      </c>
      <c r="C2" s="55"/>
      <c r="E2" s="56">
        <v>21.0</v>
      </c>
      <c r="F2" s="57"/>
      <c r="G2" s="54"/>
      <c r="H2" s="54">
        <v>40.0</v>
      </c>
      <c r="I2" s="4" t="s">
        <v>414</v>
      </c>
      <c r="J2" s="54" t="s">
        <v>185</v>
      </c>
      <c r="K2" s="4" t="s">
        <v>13</v>
      </c>
    </row>
    <row r="3">
      <c r="B3" s="4" t="s">
        <v>415</v>
      </c>
      <c r="E3" s="58">
        <v>22.0</v>
      </c>
      <c r="F3" s="59"/>
      <c r="H3" s="4">
        <v>40.0</v>
      </c>
      <c r="I3" s="4" t="s">
        <v>416</v>
      </c>
      <c r="J3" s="4" t="s">
        <v>185</v>
      </c>
      <c r="K3" s="4" t="s">
        <v>13</v>
      </c>
    </row>
    <row r="4">
      <c r="B4" s="4" t="s">
        <v>417</v>
      </c>
      <c r="E4" s="58">
        <v>23.0</v>
      </c>
      <c r="F4" s="59"/>
      <c r="H4" s="4">
        <v>40.0</v>
      </c>
      <c r="I4" s="4" t="s">
        <v>418</v>
      </c>
      <c r="J4" s="4" t="s">
        <v>185</v>
      </c>
      <c r="K4" s="4" t="s">
        <v>13</v>
      </c>
    </row>
    <row r="5">
      <c r="B5" s="4" t="s">
        <v>419</v>
      </c>
      <c r="E5" s="58">
        <v>25.0</v>
      </c>
      <c r="F5" s="59"/>
      <c r="H5" s="4">
        <v>40.0</v>
      </c>
      <c r="I5" s="4" t="s">
        <v>420</v>
      </c>
      <c r="J5" s="4" t="s">
        <v>185</v>
      </c>
      <c r="K5" s="4" t="s">
        <v>13</v>
      </c>
    </row>
    <row r="6">
      <c r="B6" s="4" t="s">
        <v>421</v>
      </c>
      <c r="E6" s="58">
        <v>27.0</v>
      </c>
      <c r="F6" s="59"/>
      <c r="H6" s="4">
        <v>40.0</v>
      </c>
      <c r="I6" s="4" t="s">
        <v>422</v>
      </c>
      <c r="J6" s="4" t="s">
        <v>185</v>
      </c>
      <c r="K6" s="4" t="s">
        <v>13</v>
      </c>
    </row>
    <row r="7">
      <c r="B7" s="4" t="s">
        <v>423</v>
      </c>
      <c r="E7" s="58">
        <v>2.0</v>
      </c>
      <c r="F7" s="59"/>
      <c r="H7" s="4">
        <v>40.0</v>
      </c>
      <c r="I7" s="4" t="s">
        <v>424</v>
      </c>
      <c r="J7" s="4" t="s">
        <v>185</v>
      </c>
      <c r="K7" s="4" t="s">
        <v>13</v>
      </c>
    </row>
    <row r="8">
      <c r="B8" s="4" t="s">
        <v>425</v>
      </c>
      <c r="E8" s="58">
        <v>4.0</v>
      </c>
      <c r="F8" s="59"/>
      <c r="H8" s="4">
        <v>40.0</v>
      </c>
      <c r="I8" s="4" t="s">
        <v>426</v>
      </c>
      <c r="J8" s="4" t="s">
        <v>185</v>
      </c>
      <c r="K8" s="4" t="s">
        <v>13</v>
      </c>
    </row>
    <row r="9">
      <c r="B9" s="4" t="s">
        <v>427</v>
      </c>
      <c r="E9" s="58">
        <v>6.0</v>
      </c>
      <c r="F9" s="62"/>
      <c r="H9" s="4">
        <v>40.0</v>
      </c>
      <c r="I9" s="4" t="s">
        <v>428</v>
      </c>
      <c r="J9" s="4" t="s">
        <v>185</v>
      </c>
      <c r="K9" s="4" t="s">
        <v>13</v>
      </c>
    </row>
    <row r="10">
      <c r="D10" s="68"/>
      <c r="E10" s="58"/>
      <c r="F10" s="62"/>
    </row>
    <row r="11">
      <c r="D11" s="68"/>
      <c r="E11" s="58"/>
      <c r="F11" s="62"/>
    </row>
    <row r="12">
      <c r="B12" s="64" t="s">
        <v>361</v>
      </c>
      <c r="D12" s="68" t="s">
        <v>34</v>
      </c>
      <c r="E12" s="58">
        <v>5.0</v>
      </c>
      <c r="F12" s="62"/>
      <c r="H12" s="4">
        <v>10.0</v>
      </c>
      <c r="J12" s="4" t="s">
        <v>239</v>
      </c>
      <c r="K12" s="4" t="s">
        <v>13</v>
      </c>
    </row>
    <row r="13">
      <c r="D13" s="68"/>
      <c r="E13" s="58"/>
      <c r="F13" s="59"/>
      <c r="I13" s="65"/>
    </row>
    <row r="14">
      <c r="D14" s="68"/>
      <c r="E14" s="58"/>
      <c r="F14" s="59"/>
      <c r="I14" s="65"/>
    </row>
    <row r="15">
      <c r="D15" s="68"/>
      <c r="E15" s="58"/>
      <c r="F15" s="59"/>
      <c r="I15" s="65"/>
    </row>
    <row r="16">
      <c r="E16" s="58"/>
      <c r="F16" s="59"/>
      <c r="I16" s="65"/>
      <c r="J16" s="66"/>
    </row>
    <row r="17">
      <c r="B17" s="4" t="s">
        <v>429</v>
      </c>
      <c r="D17" s="68"/>
      <c r="E17" s="58">
        <v>23.0</v>
      </c>
      <c r="F17" s="59"/>
      <c r="H17" s="4">
        <v>40.0</v>
      </c>
      <c r="I17" s="61" t="s">
        <v>387</v>
      </c>
      <c r="J17" s="4" t="s">
        <v>388</v>
      </c>
      <c r="K17" s="4" t="s">
        <v>389</v>
      </c>
    </row>
    <row r="18">
      <c r="B18" s="4" t="s">
        <v>430</v>
      </c>
      <c r="E18" s="58">
        <v>25.0</v>
      </c>
      <c r="F18" s="59"/>
      <c r="H18" s="4">
        <v>40.0</v>
      </c>
      <c r="I18" s="61" t="s">
        <v>387</v>
      </c>
      <c r="J18" s="4" t="s">
        <v>388</v>
      </c>
      <c r="K18" s="4" t="s">
        <v>389</v>
      </c>
    </row>
    <row r="19">
      <c r="B19" s="4" t="s">
        <v>431</v>
      </c>
      <c r="E19" s="58">
        <v>27.0</v>
      </c>
      <c r="F19" s="59"/>
      <c r="H19" s="4">
        <v>40.0</v>
      </c>
      <c r="I19" s="61" t="s">
        <v>387</v>
      </c>
      <c r="J19" s="4" t="s">
        <v>388</v>
      </c>
      <c r="K19" s="4" t="s">
        <v>389</v>
      </c>
    </row>
    <row r="20">
      <c r="H20" s="64">
        <f>SUM(H2:H19)</f>
        <v>450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17.86"/>
  </cols>
  <sheetData>
    <row r="1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181</v>
      </c>
      <c r="H1" s="2"/>
      <c r="I1" s="2" t="s">
        <v>6</v>
      </c>
      <c r="J1" s="3" t="s">
        <v>7</v>
      </c>
      <c r="K1" s="3" t="s">
        <v>8</v>
      </c>
      <c r="M1" s="4" t="s">
        <v>9</v>
      </c>
    </row>
    <row r="2">
      <c r="A2" s="111" t="s">
        <v>209</v>
      </c>
      <c r="B2" s="39" t="s">
        <v>413</v>
      </c>
      <c r="C2" s="55"/>
      <c r="D2" s="4" t="s">
        <v>16</v>
      </c>
      <c r="E2" s="4">
        <v>2.0</v>
      </c>
      <c r="G2" s="54"/>
      <c r="I2" s="64">
        <f t="shared" ref="I2:I3" si="1">J2*100/J25</f>
        <v>10.85187195</v>
      </c>
      <c r="J2" s="64">
        <v>40.0</v>
      </c>
      <c r="K2" s="4" t="s">
        <v>432</v>
      </c>
      <c r="L2" s="4" t="s">
        <v>185</v>
      </c>
      <c r="M2" s="4" t="s">
        <v>13</v>
      </c>
    </row>
    <row r="3">
      <c r="B3" s="39" t="s">
        <v>421</v>
      </c>
      <c r="D3" s="4" t="s">
        <v>54</v>
      </c>
      <c r="E3" s="4">
        <v>6.0</v>
      </c>
      <c r="I3" s="64" t="str">
        <f t="shared" si="1"/>
        <v>#DIV/0!</v>
      </c>
      <c r="J3" s="64">
        <v>40.0</v>
      </c>
      <c r="K3" s="4" t="s">
        <v>433</v>
      </c>
      <c r="L3" s="4" t="s">
        <v>185</v>
      </c>
      <c r="M3" s="4" t="s">
        <v>13</v>
      </c>
    </row>
    <row r="4">
      <c r="B4" s="39" t="s">
        <v>434</v>
      </c>
      <c r="D4" s="4" t="s">
        <v>25</v>
      </c>
      <c r="E4" s="4">
        <v>20.0</v>
      </c>
      <c r="J4" s="64">
        <v>40.0</v>
      </c>
      <c r="K4" s="4" t="s">
        <v>435</v>
      </c>
      <c r="L4" s="4" t="s">
        <v>185</v>
      </c>
      <c r="M4" s="4" t="s">
        <v>13</v>
      </c>
    </row>
    <row r="5">
      <c r="B5" s="39" t="s">
        <v>415</v>
      </c>
      <c r="D5" s="4" t="s">
        <v>30</v>
      </c>
      <c r="E5" s="4">
        <v>21.0</v>
      </c>
      <c r="J5" s="64">
        <v>40.0</v>
      </c>
      <c r="K5" s="4" t="s">
        <v>436</v>
      </c>
      <c r="L5" s="4" t="s">
        <v>185</v>
      </c>
      <c r="M5" s="4" t="s">
        <v>13</v>
      </c>
    </row>
    <row r="6">
      <c r="B6" s="39" t="s">
        <v>423</v>
      </c>
      <c r="D6" s="4" t="s">
        <v>28</v>
      </c>
      <c r="E6" s="4">
        <v>22.0</v>
      </c>
      <c r="J6" s="64">
        <v>40.0</v>
      </c>
      <c r="K6" s="4" t="s">
        <v>437</v>
      </c>
      <c r="L6" s="4" t="s">
        <v>185</v>
      </c>
      <c r="M6" s="4" t="s">
        <v>13</v>
      </c>
    </row>
    <row r="7">
      <c r="B7" s="39" t="s">
        <v>438</v>
      </c>
      <c r="D7" s="4" t="s">
        <v>265</v>
      </c>
      <c r="E7" s="4">
        <v>23.0</v>
      </c>
      <c r="J7" s="64">
        <v>40.0</v>
      </c>
      <c r="K7" s="4" t="s">
        <v>439</v>
      </c>
      <c r="L7" s="4" t="s">
        <v>185</v>
      </c>
      <c r="M7" s="4" t="s">
        <v>13</v>
      </c>
    </row>
    <row r="8">
      <c r="B8" s="39" t="s">
        <v>440</v>
      </c>
      <c r="D8" s="75" t="s">
        <v>58</v>
      </c>
      <c r="E8" s="4">
        <v>25.0</v>
      </c>
      <c r="J8" s="64">
        <v>40.0</v>
      </c>
      <c r="K8" s="4" t="s">
        <v>441</v>
      </c>
      <c r="L8" s="4" t="s">
        <v>185</v>
      </c>
      <c r="M8" s="4" t="s">
        <v>13</v>
      </c>
    </row>
    <row r="9">
      <c r="B9" s="39" t="s">
        <v>442</v>
      </c>
      <c r="D9" s="4" t="s">
        <v>62</v>
      </c>
      <c r="E9" s="4">
        <v>27.0</v>
      </c>
      <c r="J9" s="64">
        <v>40.0</v>
      </c>
      <c r="K9" s="4" t="s">
        <v>443</v>
      </c>
      <c r="L9" s="4" t="s">
        <v>185</v>
      </c>
      <c r="M9" s="4" t="s">
        <v>13</v>
      </c>
    </row>
    <row r="10">
      <c r="B10" s="39" t="s">
        <v>444</v>
      </c>
      <c r="D10" s="4" t="s">
        <v>166</v>
      </c>
      <c r="E10" s="4">
        <v>1.0</v>
      </c>
      <c r="H10" s="4"/>
      <c r="I10" s="4"/>
      <c r="J10" s="4">
        <v>3.0</v>
      </c>
      <c r="K10" s="4" t="s">
        <v>238</v>
      </c>
      <c r="L10" s="4" t="s">
        <v>239</v>
      </c>
      <c r="M10" s="4" t="s">
        <v>13</v>
      </c>
    </row>
    <row r="11">
      <c r="B11" s="39" t="s">
        <v>445</v>
      </c>
      <c r="D11" s="4" t="s">
        <v>11</v>
      </c>
      <c r="E11" s="4">
        <v>4.0</v>
      </c>
      <c r="H11" s="4"/>
      <c r="I11" s="4"/>
      <c r="J11" s="4">
        <v>3.0</v>
      </c>
      <c r="K11" s="4" t="s">
        <v>238</v>
      </c>
      <c r="L11" s="4" t="s">
        <v>239</v>
      </c>
      <c r="M11" s="4" t="s">
        <v>13</v>
      </c>
    </row>
    <row r="12">
      <c r="B12" s="112" t="s">
        <v>446</v>
      </c>
      <c r="D12" s="4" t="s">
        <v>163</v>
      </c>
      <c r="E12" s="4">
        <v>8.0</v>
      </c>
      <c r="H12" s="4"/>
      <c r="I12" s="4"/>
      <c r="J12" s="4">
        <v>3.0</v>
      </c>
      <c r="K12" s="4" t="s">
        <v>238</v>
      </c>
      <c r="L12" s="4" t="s">
        <v>239</v>
      </c>
      <c r="M12" s="4" t="s">
        <v>13</v>
      </c>
    </row>
    <row r="13">
      <c r="B13" s="39" t="s">
        <v>447</v>
      </c>
      <c r="D13" s="4" t="s">
        <v>38</v>
      </c>
      <c r="E13" s="4">
        <v>10.0</v>
      </c>
      <c r="H13" s="4"/>
      <c r="I13" s="4"/>
      <c r="J13" s="4">
        <v>3.0</v>
      </c>
      <c r="K13" s="4" t="s">
        <v>238</v>
      </c>
      <c r="L13" s="4" t="s">
        <v>239</v>
      </c>
      <c r="M13" s="4" t="s">
        <v>13</v>
      </c>
    </row>
    <row r="14">
      <c r="B14" s="39" t="s">
        <v>448</v>
      </c>
      <c r="D14" s="39" t="s">
        <v>36</v>
      </c>
      <c r="E14" s="4">
        <v>7.0</v>
      </c>
      <c r="H14" s="4"/>
      <c r="I14" s="4"/>
      <c r="J14" s="4">
        <v>3.0</v>
      </c>
      <c r="K14" s="4" t="s">
        <v>238</v>
      </c>
      <c r="L14" s="4" t="s">
        <v>239</v>
      </c>
      <c r="M14" s="4" t="s">
        <v>13</v>
      </c>
    </row>
    <row r="15">
      <c r="B15" s="39" t="s">
        <v>449</v>
      </c>
      <c r="D15" s="4" t="s">
        <v>159</v>
      </c>
      <c r="E15" s="4">
        <v>9.0</v>
      </c>
      <c r="H15" s="4"/>
      <c r="I15" s="4"/>
      <c r="J15" s="4">
        <v>10.0</v>
      </c>
      <c r="K15" s="4" t="s">
        <v>238</v>
      </c>
      <c r="L15" s="4" t="s">
        <v>239</v>
      </c>
      <c r="M15" s="4" t="s">
        <v>13</v>
      </c>
    </row>
    <row r="16">
      <c r="B16" s="39" t="s">
        <v>450</v>
      </c>
      <c r="D16" s="4" t="s">
        <v>34</v>
      </c>
      <c r="E16" s="4">
        <v>5.0</v>
      </c>
      <c r="H16" s="4"/>
      <c r="I16" s="4"/>
      <c r="J16" s="4">
        <v>10.0</v>
      </c>
      <c r="K16" s="4" t="s">
        <v>451</v>
      </c>
      <c r="L16" s="4" t="s">
        <v>239</v>
      </c>
      <c r="M16" s="4" t="s">
        <v>13</v>
      </c>
    </row>
    <row r="17">
      <c r="B17" s="39" t="s">
        <v>452</v>
      </c>
      <c r="D17" s="4" t="s">
        <v>157</v>
      </c>
      <c r="E17" s="4">
        <v>12.0</v>
      </c>
      <c r="H17" s="4"/>
      <c r="I17" s="4"/>
      <c r="J17" s="4">
        <v>10.0</v>
      </c>
      <c r="K17" s="4" t="s">
        <v>451</v>
      </c>
      <c r="L17" s="4" t="s">
        <v>239</v>
      </c>
      <c r="M17" s="4" t="s">
        <v>13</v>
      </c>
    </row>
    <row r="18">
      <c r="B18" s="4" t="s">
        <v>453</v>
      </c>
      <c r="D18" s="4" t="s">
        <v>23</v>
      </c>
      <c r="E18" s="4">
        <v>15.0</v>
      </c>
      <c r="H18" s="4"/>
      <c r="I18" s="4"/>
      <c r="J18" s="4">
        <v>0.1</v>
      </c>
      <c r="K18" s="4" t="s">
        <v>238</v>
      </c>
      <c r="L18" s="4" t="s">
        <v>239</v>
      </c>
      <c r="M18" s="4" t="s">
        <v>454</v>
      </c>
    </row>
    <row r="19">
      <c r="B19" s="4" t="s">
        <v>455</v>
      </c>
      <c r="D19" s="4" t="s">
        <v>45</v>
      </c>
      <c r="E19" s="4">
        <v>16.0</v>
      </c>
      <c r="H19" s="4"/>
      <c r="I19" s="4"/>
      <c r="J19" s="4">
        <v>0.1</v>
      </c>
      <c r="K19" s="4" t="s">
        <v>238</v>
      </c>
      <c r="L19" s="4" t="s">
        <v>239</v>
      </c>
      <c r="M19" s="4" t="s">
        <v>454</v>
      </c>
    </row>
    <row r="20">
      <c r="B20" s="4" t="s">
        <v>456</v>
      </c>
      <c r="D20" s="4" t="s">
        <v>40</v>
      </c>
      <c r="E20" s="4">
        <v>11.0</v>
      </c>
      <c r="H20" s="4"/>
      <c r="I20" s="4"/>
      <c r="J20" s="4">
        <v>0.1</v>
      </c>
      <c r="K20" s="4" t="s">
        <v>238</v>
      </c>
      <c r="L20" s="4" t="s">
        <v>239</v>
      </c>
      <c r="M20" s="4" t="s">
        <v>454</v>
      </c>
    </row>
    <row r="21">
      <c r="B21" s="4" t="s">
        <v>457</v>
      </c>
      <c r="D21" s="4" t="s">
        <v>19</v>
      </c>
      <c r="E21" s="4">
        <v>13.0</v>
      </c>
      <c r="H21" s="4"/>
      <c r="I21" s="4"/>
      <c r="J21" s="4">
        <v>0.1</v>
      </c>
      <c r="K21" s="4" t="s">
        <v>238</v>
      </c>
      <c r="L21" s="4" t="s">
        <v>239</v>
      </c>
      <c r="M21" s="4" t="s">
        <v>454</v>
      </c>
    </row>
    <row r="22">
      <c r="B22" s="4" t="s">
        <v>458</v>
      </c>
      <c r="D22" s="4" t="s">
        <v>21</v>
      </c>
      <c r="E22" s="4">
        <v>14.0</v>
      </c>
      <c r="H22" s="4"/>
      <c r="I22" s="4"/>
      <c r="J22" s="4">
        <v>0.1</v>
      </c>
      <c r="K22" s="4" t="s">
        <v>238</v>
      </c>
      <c r="L22" s="4" t="s">
        <v>239</v>
      </c>
      <c r="M22" s="4" t="s">
        <v>454</v>
      </c>
    </row>
    <row r="23">
      <c r="B23" s="4" t="s">
        <v>459</v>
      </c>
      <c r="D23" s="4" t="s">
        <v>47</v>
      </c>
      <c r="E23" s="4">
        <v>18.0</v>
      </c>
      <c r="H23" s="4"/>
      <c r="I23" s="4"/>
      <c r="J23" s="4">
        <v>0.1</v>
      </c>
      <c r="K23" s="4" t="s">
        <v>238</v>
      </c>
      <c r="L23" s="4" t="s">
        <v>239</v>
      </c>
      <c r="M23" s="4" t="s">
        <v>454</v>
      </c>
    </row>
    <row r="24">
      <c r="B24" s="4" t="s">
        <v>460</v>
      </c>
      <c r="D24" s="4" t="s">
        <v>307</v>
      </c>
      <c r="E24" s="4">
        <v>3.0</v>
      </c>
      <c r="H24" s="4"/>
      <c r="I24" s="4"/>
      <c r="J24" s="4">
        <v>3.0</v>
      </c>
      <c r="L24" s="113"/>
    </row>
    <row r="25">
      <c r="G25" s="4" t="s">
        <v>76</v>
      </c>
      <c r="J25" s="64">
        <f>SUM(J2:J24)</f>
        <v>368.6</v>
      </c>
      <c r="L25" s="113"/>
    </row>
    <row r="27">
      <c r="J27" s="64">
        <f>40/368.6*50000</f>
        <v>5425.935974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8.0"/>
    <col customWidth="1" min="12" max="12" width="20.0"/>
  </cols>
  <sheetData>
    <row r="1"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181</v>
      </c>
      <c r="H1" s="2"/>
      <c r="I1" s="2" t="s">
        <v>6</v>
      </c>
      <c r="J1" s="3" t="s">
        <v>7</v>
      </c>
      <c r="K1" s="3" t="s">
        <v>8</v>
      </c>
      <c r="M1" s="4" t="s">
        <v>9</v>
      </c>
    </row>
    <row r="2">
      <c r="A2" s="5" t="s">
        <v>251</v>
      </c>
      <c r="B2" s="4" t="s">
        <v>461</v>
      </c>
      <c r="D2" s="4" t="s">
        <v>166</v>
      </c>
      <c r="E2" s="4">
        <v>1.0</v>
      </c>
      <c r="I2" s="64">
        <f>J2/J28*100</f>
        <v>2.688172043</v>
      </c>
      <c r="J2" s="4">
        <v>10.0</v>
      </c>
      <c r="K2" s="4" t="s">
        <v>462</v>
      </c>
      <c r="L2" s="4" t="s">
        <v>185</v>
      </c>
      <c r="M2" s="4" t="s">
        <v>60</v>
      </c>
    </row>
    <row r="3">
      <c r="B3" s="4" t="s">
        <v>463</v>
      </c>
      <c r="D3" s="4" t="s">
        <v>307</v>
      </c>
      <c r="E3" s="4">
        <v>3.0</v>
      </c>
      <c r="I3" s="64">
        <f>J3/J28*100</f>
        <v>2.688172043</v>
      </c>
      <c r="J3" s="4">
        <v>10.0</v>
      </c>
      <c r="K3" s="4" t="s">
        <v>464</v>
      </c>
      <c r="L3" s="4" t="s">
        <v>185</v>
      </c>
      <c r="M3" s="4" t="s">
        <v>60</v>
      </c>
    </row>
    <row r="4">
      <c r="B4" s="4" t="s">
        <v>309</v>
      </c>
      <c r="D4" s="4" t="s">
        <v>28</v>
      </c>
      <c r="E4" s="4">
        <v>22.0</v>
      </c>
      <c r="G4" s="4">
        <v>1.9</v>
      </c>
      <c r="I4" s="64">
        <f>J4/J28*100</f>
        <v>5.376344086</v>
      </c>
      <c r="J4" s="4">
        <v>20.0</v>
      </c>
      <c r="K4" s="4" t="s">
        <v>465</v>
      </c>
      <c r="L4" s="4" t="s">
        <v>185</v>
      </c>
      <c r="M4" s="4" t="s">
        <v>227</v>
      </c>
    </row>
    <row r="5">
      <c r="B5" s="4" t="s">
        <v>312</v>
      </c>
      <c r="D5" s="4" t="s">
        <v>62</v>
      </c>
      <c r="E5" s="4">
        <v>27.0</v>
      </c>
      <c r="G5" s="4">
        <v>6.0</v>
      </c>
      <c r="I5" s="64">
        <f>J5/J28*100</f>
        <v>5.376344086</v>
      </c>
      <c r="J5" s="4">
        <v>20.0</v>
      </c>
      <c r="K5" s="4" t="s">
        <v>466</v>
      </c>
      <c r="L5" s="4" t="s">
        <v>185</v>
      </c>
      <c r="M5" s="4" t="s">
        <v>227</v>
      </c>
    </row>
    <row r="6">
      <c r="B6" s="4" t="s">
        <v>314</v>
      </c>
      <c r="D6" s="4" t="s">
        <v>25</v>
      </c>
      <c r="E6" s="4">
        <v>20.0</v>
      </c>
      <c r="G6" s="4">
        <v>18.2</v>
      </c>
      <c r="I6" s="64">
        <f>J6/J28*100</f>
        <v>2.688172043</v>
      </c>
      <c r="J6" s="4">
        <v>10.0</v>
      </c>
      <c r="K6" s="4" t="s">
        <v>467</v>
      </c>
      <c r="L6" s="4" t="s">
        <v>185</v>
      </c>
      <c r="M6" s="4" t="s">
        <v>227</v>
      </c>
    </row>
    <row r="7">
      <c r="B7" s="4" t="s">
        <v>316</v>
      </c>
      <c r="D7" s="4" t="s">
        <v>30</v>
      </c>
      <c r="E7" s="4">
        <v>21.0</v>
      </c>
      <c r="G7" s="4">
        <v>25.6</v>
      </c>
      <c r="I7" s="64">
        <f>J7/J28*100</f>
        <v>2.688172043</v>
      </c>
      <c r="J7" s="4">
        <v>10.0</v>
      </c>
      <c r="K7" s="4" t="s">
        <v>468</v>
      </c>
      <c r="L7" s="4" t="s">
        <v>185</v>
      </c>
      <c r="M7" s="4" t="s">
        <v>227</v>
      </c>
    </row>
    <row r="8">
      <c r="B8" s="4" t="s">
        <v>318</v>
      </c>
      <c r="D8" s="4" t="s">
        <v>38</v>
      </c>
      <c r="E8" s="4">
        <v>10.0</v>
      </c>
      <c r="G8" s="4">
        <v>7.62</v>
      </c>
      <c r="I8" s="4">
        <v>2.688172043</v>
      </c>
      <c r="J8" s="4">
        <v>10.0</v>
      </c>
      <c r="K8" s="4" t="s">
        <v>469</v>
      </c>
      <c r="L8" s="4" t="s">
        <v>185</v>
      </c>
      <c r="M8" s="4" t="s">
        <v>227</v>
      </c>
    </row>
    <row r="9">
      <c r="B9" s="4" t="s">
        <v>229</v>
      </c>
      <c r="D9" s="4" t="s">
        <v>40</v>
      </c>
      <c r="E9" s="4">
        <v>11.0</v>
      </c>
      <c r="G9" s="4">
        <v>25.1</v>
      </c>
      <c r="I9" s="4">
        <v>2.688172043</v>
      </c>
      <c r="J9" s="4">
        <v>10.0</v>
      </c>
      <c r="K9" s="4" t="s">
        <v>470</v>
      </c>
      <c r="L9" s="4" t="s">
        <v>185</v>
      </c>
      <c r="M9" s="4" t="s">
        <v>227</v>
      </c>
      <c r="N9" s="4" t="s">
        <v>471</v>
      </c>
    </row>
    <row r="10">
      <c r="B10" s="64" t="s">
        <v>472</v>
      </c>
      <c r="D10" s="23" t="s">
        <v>16</v>
      </c>
      <c r="E10" s="4">
        <v>2.0</v>
      </c>
      <c r="I10" s="4">
        <v>2.688172043</v>
      </c>
      <c r="J10" s="4">
        <v>10.0</v>
      </c>
      <c r="K10" s="4" t="s">
        <v>473</v>
      </c>
      <c r="L10" s="4" t="s">
        <v>239</v>
      </c>
      <c r="M10" s="4" t="s">
        <v>454</v>
      </c>
      <c r="N10" s="4" t="s">
        <v>474</v>
      </c>
    </row>
    <row r="11">
      <c r="B11" s="64" t="s">
        <v>475</v>
      </c>
      <c r="D11" s="23" t="s">
        <v>11</v>
      </c>
      <c r="E11" s="4">
        <v>4.0</v>
      </c>
      <c r="I11" s="4">
        <v>2.688172043</v>
      </c>
      <c r="J11" s="4">
        <v>10.0</v>
      </c>
      <c r="K11" s="4" t="s">
        <v>473</v>
      </c>
      <c r="L11" s="4" t="s">
        <v>239</v>
      </c>
      <c r="M11" s="4" t="s">
        <v>454</v>
      </c>
      <c r="N11" s="4" t="s">
        <v>476</v>
      </c>
    </row>
    <row r="12">
      <c r="B12" s="64" t="s">
        <v>477</v>
      </c>
      <c r="D12" s="37" t="s">
        <v>54</v>
      </c>
      <c r="E12" s="4">
        <v>6.0</v>
      </c>
      <c r="I12" s="4">
        <v>2.688172043</v>
      </c>
      <c r="J12" s="4">
        <v>10.0</v>
      </c>
      <c r="K12" s="4" t="s">
        <v>473</v>
      </c>
      <c r="L12" s="4" t="s">
        <v>239</v>
      </c>
      <c r="M12" s="4" t="s">
        <v>454</v>
      </c>
      <c r="N12" s="4" t="s">
        <v>478</v>
      </c>
    </row>
    <row r="13">
      <c r="B13" s="64" t="s">
        <v>479</v>
      </c>
      <c r="D13" s="37" t="s">
        <v>36</v>
      </c>
      <c r="E13" s="4">
        <v>7.0</v>
      </c>
      <c r="I13" s="4">
        <v>2.688172043</v>
      </c>
      <c r="J13" s="4">
        <v>10.0</v>
      </c>
      <c r="K13" s="4" t="s">
        <v>473</v>
      </c>
      <c r="L13" s="4" t="s">
        <v>239</v>
      </c>
      <c r="M13" s="4" t="s">
        <v>454</v>
      </c>
      <c r="N13" s="4" t="s">
        <v>480</v>
      </c>
    </row>
    <row r="14">
      <c r="B14" s="64" t="s">
        <v>481</v>
      </c>
      <c r="D14" s="37" t="s">
        <v>157</v>
      </c>
      <c r="E14" s="4">
        <v>12.0</v>
      </c>
      <c r="I14" s="4">
        <v>2.688172043</v>
      </c>
      <c r="J14" s="4">
        <v>10.0</v>
      </c>
      <c r="K14" s="4" t="s">
        <v>473</v>
      </c>
      <c r="L14" s="4" t="s">
        <v>239</v>
      </c>
      <c r="M14" s="4" t="s">
        <v>454</v>
      </c>
      <c r="N14" s="4" t="s">
        <v>482</v>
      </c>
    </row>
    <row r="15">
      <c r="B15" s="4" t="s">
        <v>483</v>
      </c>
      <c r="C15" s="39" t="s">
        <v>101</v>
      </c>
      <c r="D15" s="49" t="s">
        <v>65</v>
      </c>
      <c r="I15" s="64">
        <f>J15/J28*100</f>
        <v>0.2688172043</v>
      </c>
      <c r="J15" s="4">
        <v>1.0</v>
      </c>
      <c r="K15" s="4" t="s">
        <v>484</v>
      </c>
      <c r="M15" s="4" t="s">
        <v>485</v>
      </c>
      <c r="N15" s="4" t="s">
        <v>486</v>
      </c>
    </row>
    <row r="16">
      <c r="B16" s="4" t="s">
        <v>487</v>
      </c>
      <c r="C16" s="39" t="s">
        <v>112</v>
      </c>
      <c r="D16" s="23" t="s">
        <v>70</v>
      </c>
      <c r="I16" s="64">
        <v>0.2688172043010753</v>
      </c>
      <c r="J16" s="4">
        <v>1.0</v>
      </c>
      <c r="K16" s="4" t="s">
        <v>484</v>
      </c>
      <c r="M16" s="4" t="s">
        <v>485</v>
      </c>
      <c r="N16" s="4" t="s">
        <v>488</v>
      </c>
    </row>
    <row r="17">
      <c r="B17" s="4" t="s">
        <v>489</v>
      </c>
      <c r="C17" s="39" t="s">
        <v>112</v>
      </c>
      <c r="D17" s="23" t="s">
        <v>65</v>
      </c>
      <c r="I17" s="64">
        <v>0.2688172043010753</v>
      </c>
      <c r="J17" s="4">
        <v>1.0</v>
      </c>
      <c r="K17" s="4" t="s">
        <v>490</v>
      </c>
      <c r="M17" s="4" t="s">
        <v>485</v>
      </c>
      <c r="N17" s="4" t="s">
        <v>491</v>
      </c>
    </row>
    <row r="18">
      <c r="B18" s="4" t="s">
        <v>492</v>
      </c>
      <c r="C18" s="39" t="s">
        <v>112</v>
      </c>
      <c r="D18" s="23" t="s">
        <v>74</v>
      </c>
      <c r="I18" s="64">
        <v>0.2688172043010753</v>
      </c>
      <c r="J18" s="4">
        <v>1.0</v>
      </c>
      <c r="K18" s="4" t="s">
        <v>493</v>
      </c>
      <c r="M18" s="4" t="s">
        <v>485</v>
      </c>
      <c r="N18" s="4" t="s">
        <v>494</v>
      </c>
    </row>
    <row r="19">
      <c r="B19" s="4" t="s">
        <v>495</v>
      </c>
      <c r="C19" s="39" t="s">
        <v>119</v>
      </c>
      <c r="D19" s="23" t="s">
        <v>74</v>
      </c>
      <c r="I19" s="64">
        <v>0.2688172043010753</v>
      </c>
      <c r="J19" s="4">
        <v>1.0</v>
      </c>
      <c r="K19" s="4" t="s">
        <v>493</v>
      </c>
      <c r="M19" s="4" t="s">
        <v>485</v>
      </c>
      <c r="N19" s="4" t="s">
        <v>496</v>
      </c>
    </row>
    <row r="20">
      <c r="B20" s="50" t="s">
        <v>497</v>
      </c>
      <c r="D20" s="51" t="s">
        <v>163</v>
      </c>
      <c r="E20" s="4">
        <v>8.0</v>
      </c>
      <c r="H20" s="4"/>
      <c r="I20" s="64">
        <f>J20/J28*100</f>
        <v>0.8064516129</v>
      </c>
      <c r="J20" s="4">
        <v>3.0</v>
      </c>
      <c r="K20" s="4" t="s">
        <v>238</v>
      </c>
      <c r="L20" s="4" t="s">
        <v>239</v>
      </c>
      <c r="M20" s="4" t="s">
        <v>13</v>
      </c>
      <c r="N20" s="4" t="s">
        <v>498</v>
      </c>
    </row>
    <row r="21">
      <c r="B21" s="4" t="s">
        <v>291</v>
      </c>
      <c r="D21" s="4" t="s">
        <v>270</v>
      </c>
      <c r="E21" s="4">
        <v>19.0</v>
      </c>
      <c r="G21" s="4">
        <v>39.0</v>
      </c>
      <c r="I21" s="64">
        <f>J21/J28*100</f>
        <v>26.88172043</v>
      </c>
      <c r="J21" s="4">
        <v>100.0</v>
      </c>
      <c r="K21" s="4" t="s">
        <v>499</v>
      </c>
      <c r="L21" s="4" t="s">
        <v>500</v>
      </c>
      <c r="M21" s="4" t="s">
        <v>196</v>
      </c>
    </row>
    <row r="22">
      <c r="B22" s="4" t="s">
        <v>294</v>
      </c>
      <c r="D22" s="4" t="s">
        <v>34</v>
      </c>
      <c r="E22" s="114">
        <v>5.0</v>
      </c>
      <c r="G22" s="4">
        <v>38.2</v>
      </c>
      <c r="I22" s="64">
        <f>J22/J28*100</f>
        <v>26.88172043</v>
      </c>
      <c r="J22" s="4">
        <v>100.0</v>
      </c>
      <c r="K22" s="4" t="s">
        <v>499</v>
      </c>
      <c r="L22" s="4" t="s">
        <v>501</v>
      </c>
      <c r="M22" s="4" t="s">
        <v>196</v>
      </c>
    </row>
    <row r="23">
      <c r="B23" s="4" t="s">
        <v>502</v>
      </c>
      <c r="D23" s="4" t="s">
        <v>159</v>
      </c>
      <c r="E23" s="4">
        <v>9.0</v>
      </c>
      <c r="G23" s="4">
        <v>45.0</v>
      </c>
      <c r="I23" s="64">
        <f>J23/J28*100</f>
        <v>1.344086022</v>
      </c>
      <c r="J23" s="4">
        <v>5.0</v>
      </c>
      <c r="K23" s="4" t="s">
        <v>503</v>
      </c>
      <c r="L23" s="23" t="s">
        <v>504</v>
      </c>
      <c r="M23" s="4" t="s">
        <v>505</v>
      </c>
    </row>
    <row r="24">
      <c r="B24" s="4" t="s">
        <v>506</v>
      </c>
      <c r="C24" s="23" t="s">
        <v>507</v>
      </c>
      <c r="D24" s="23" t="s">
        <v>508</v>
      </c>
      <c r="I24" s="64">
        <f>J24/J28*100</f>
        <v>1.344086022</v>
      </c>
      <c r="J24" s="4">
        <v>5.0</v>
      </c>
      <c r="K24" s="4" t="s">
        <v>503</v>
      </c>
      <c r="L24" s="23" t="s">
        <v>504</v>
      </c>
      <c r="M24" s="4" t="s">
        <v>505</v>
      </c>
    </row>
    <row r="25">
      <c r="B25" s="4" t="s">
        <v>509</v>
      </c>
      <c r="I25" s="64">
        <f>J25/J28*100</f>
        <v>0.5376344086</v>
      </c>
      <c r="J25" s="4">
        <v>2.0</v>
      </c>
    </row>
    <row r="26">
      <c r="B26" s="4" t="s">
        <v>510</v>
      </c>
      <c r="C26" s="4" t="s">
        <v>126</v>
      </c>
      <c r="D26" s="4" t="s">
        <v>77</v>
      </c>
      <c r="G26" s="4" t="s">
        <v>511</v>
      </c>
      <c r="I26" s="64">
        <f>J26/J28*100</f>
        <v>0.2688172043</v>
      </c>
      <c r="J26" s="4">
        <v>1.0</v>
      </c>
      <c r="K26" s="4" t="s">
        <v>512</v>
      </c>
      <c r="L26" s="23" t="s">
        <v>504</v>
      </c>
      <c r="M26" s="4" t="s">
        <v>135</v>
      </c>
    </row>
    <row r="27">
      <c r="B27" s="4" t="s">
        <v>513</v>
      </c>
      <c r="C27" s="4" t="s">
        <v>126</v>
      </c>
      <c r="D27" s="23" t="s">
        <v>65</v>
      </c>
      <c r="G27" s="4" t="s">
        <v>514</v>
      </c>
      <c r="I27" s="64">
        <v>0.2688172043010753</v>
      </c>
      <c r="J27" s="4">
        <v>1.0</v>
      </c>
      <c r="K27" s="4" t="s">
        <v>512</v>
      </c>
      <c r="L27" s="23" t="s">
        <v>504</v>
      </c>
      <c r="M27" s="37" t="s">
        <v>135</v>
      </c>
    </row>
    <row r="28">
      <c r="D28" s="23"/>
      <c r="J28" s="64">
        <f>SUM(J2:J27)</f>
        <v>372</v>
      </c>
      <c r="L28" s="23"/>
      <c r="M28" s="37"/>
    </row>
    <row r="30">
      <c r="B30" s="4" t="s">
        <v>515</v>
      </c>
    </row>
    <row r="31">
      <c r="B31" s="4" t="s">
        <v>510</v>
      </c>
      <c r="C31" s="4" t="s">
        <v>126</v>
      </c>
      <c r="D31" s="4" t="s">
        <v>77</v>
      </c>
      <c r="K31" s="4" t="s">
        <v>512</v>
      </c>
      <c r="L31" s="23" t="s">
        <v>504</v>
      </c>
      <c r="M31" s="4" t="s">
        <v>135</v>
      </c>
    </row>
    <row r="32">
      <c r="B32" s="4" t="s">
        <v>513</v>
      </c>
      <c r="C32" s="4" t="s">
        <v>126</v>
      </c>
      <c r="D32" s="23" t="s">
        <v>65</v>
      </c>
      <c r="K32" s="4" t="s">
        <v>512</v>
      </c>
      <c r="L32" s="23" t="s">
        <v>504</v>
      </c>
      <c r="M32" s="37" t="s">
        <v>135</v>
      </c>
    </row>
    <row r="33">
      <c r="B33" s="4" t="s">
        <v>516</v>
      </c>
      <c r="C33" s="24" t="s">
        <v>101</v>
      </c>
      <c r="D33" s="4" t="s">
        <v>74</v>
      </c>
      <c r="K33" s="4" t="s">
        <v>512</v>
      </c>
      <c r="L33" s="23" t="s">
        <v>504</v>
      </c>
      <c r="M33" s="4" t="s">
        <v>135</v>
      </c>
    </row>
    <row r="34">
      <c r="B34" s="4" t="s">
        <v>517</v>
      </c>
      <c r="C34" s="24" t="s">
        <v>119</v>
      </c>
      <c r="D34" s="23" t="s">
        <v>65</v>
      </c>
      <c r="K34" s="4" t="s">
        <v>512</v>
      </c>
      <c r="L34" s="23" t="s">
        <v>504</v>
      </c>
      <c r="M34" s="37" t="s">
        <v>135</v>
      </c>
    </row>
    <row r="37">
      <c r="A37" s="5" t="s">
        <v>209</v>
      </c>
    </row>
    <row r="38">
      <c r="B38" s="24" t="s">
        <v>518</v>
      </c>
      <c r="D38" s="4" t="s">
        <v>36</v>
      </c>
      <c r="E38" s="4">
        <v>7.0</v>
      </c>
      <c r="K38" s="4" t="s">
        <v>398</v>
      </c>
      <c r="M38" s="4" t="s">
        <v>13</v>
      </c>
    </row>
    <row r="39">
      <c r="B39" s="24" t="s">
        <v>519</v>
      </c>
      <c r="D39" s="4" t="s">
        <v>404</v>
      </c>
      <c r="E39" s="4">
        <v>12.0</v>
      </c>
      <c r="K39" s="4" t="s">
        <v>398</v>
      </c>
      <c r="M39" s="4" t="s">
        <v>13</v>
      </c>
    </row>
    <row r="40">
      <c r="B40" s="24" t="s">
        <v>520</v>
      </c>
      <c r="D40" s="4" t="s">
        <v>34</v>
      </c>
      <c r="E40" s="4">
        <v>5.0</v>
      </c>
      <c r="K40" s="4" t="s">
        <v>398</v>
      </c>
      <c r="M40" s="4" t="s">
        <v>13</v>
      </c>
    </row>
    <row r="41">
      <c r="B41" s="24" t="s">
        <v>521</v>
      </c>
      <c r="D41" s="4" t="s">
        <v>16</v>
      </c>
      <c r="E41" s="4">
        <v>2.0</v>
      </c>
      <c r="K41" s="4" t="s">
        <v>398</v>
      </c>
      <c r="M41" s="4" t="s">
        <v>13</v>
      </c>
    </row>
    <row r="42">
      <c r="B42" s="24" t="s">
        <v>522</v>
      </c>
      <c r="D42" s="4" t="s">
        <v>11</v>
      </c>
      <c r="E42" s="4">
        <v>4.0</v>
      </c>
      <c r="K42" s="4" t="s">
        <v>398</v>
      </c>
      <c r="M42" s="4" t="s">
        <v>13</v>
      </c>
    </row>
    <row r="43">
      <c r="B43" s="24" t="s">
        <v>523</v>
      </c>
      <c r="D43" s="4" t="s">
        <v>45</v>
      </c>
      <c r="E43" s="4">
        <v>16.0</v>
      </c>
      <c r="K43" s="4" t="s">
        <v>398</v>
      </c>
      <c r="M43" s="4" t="s">
        <v>13</v>
      </c>
    </row>
    <row r="44">
      <c r="B44" s="24" t="s">
        <v>524</v>
      </c>
      <c r="D44" s="4" t="s">
        <v>407</v>
      </c>
      <c r="E44" s="4">
        <v>14.0</v>
      </c>
      <c r="K44" s="4" t="s">
        <v>398</v>
      </c>
      <c r="M44" s="4" t="s">
        <v>13</v>
      </c>
    </row>
    <row r="45">
      <c r="B45" s="24" t="s">
        <v>525</v>
      </c>
      <c r="D45" s="4" t="s">
        <v>54</v>
      </c>
      <c r="E45" s="4">
        <v>6.0</v>
      </c>
      <c r="K45" s="4" t="s">
        <v>398</v>
      </c>
      <c r="M45" s="4" t="s">
        <v>13</v>
      </c>
    </row>
    <row r="46">
      <c r="B46" s="24" t="s">
        <v>526</v>
      </c>
      <c r="D46" s="4" t="s">
        <v>47</v>
      </c>
      <c r="E46" s="4">
        <v>18.0</v>
      </c>
      <c r="K46" s="4" t="s">
        <v>398</v>
      </c>
      <c r="M46" s="4" t="s">
        <v>13</v>
      </c>
    </row>
    <row r="47">
      <c r="B47" s="24" t="s">
        <v>527</v>
      </c>
      <c r="D47" s="4" t="s">
        <v>270</v>
      </c>
      <c r="E47" s="4">
        <v>19.0</v>
      </c>
      <c r="K47" s="4" t="s">
        <v>398</v>
      </c>
      <c r="M47" s="4" t="s">
        <v>13</v>
      </c>
    </row>
    <row r="48">
      <c r="B48" s="24" t="s">
        <v>528</v>
      </c>
      <c r="D48" s="4" t="s">
        <v>19</v>
      </c>
      <c r="E48" s="4">
        <v>13.0</v>
      </c>
      <c r="K48" s="4" t="s">
        <v>398</v>
      </c>
      <c r="M48" s="4" t="s">
        <v>13</v>
      </c>
    </row>
    <row r="49">
      <c r="B49" s="24" t="s">
        <v>529</v>
      </c>
      <c r="D49" s="4" t="s">
        <v>23</v>
      </c>
      <c r="E49" s="4">
        <v>15.0</v>
      </c>
      <c r="K49" s="4" t="s">
        <v>398</v>
      </c>
      <c r="M49" s="4" t="s">
        <v>13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2016-09-14T08:33:44Z</dcterms:created>
  <dc:creator>刘红笑(Hongxiao Liu)</dc:creator>
</cp:coreProperties>
</file>